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扣繳所需表格\"/>
    </mc:Choice>
  </mc:AlternateContent>
  <bookViews>
    <workbookView xWindow="0" yWindow="0" windowWidth="28800" windowHeight="12255" activeTab="1"/>
  </bookViews>
  <sheets>
    <sheet name="基本資料" sheetId="1" r:id="rId1"/>
    <sheet name="薪資 " sheetId="5" r:id="rId2"/>
    <sheet name="租金" sheetId="8" r:id="rId3"/>
    <sheet name="執行業務" sheetId="10" r:id="rId4"/>
    <sheet name="其他所得" sheetId="12" r:id="rId5"/>
  </sheets>
  <definedNames>
    <definedName name="_xlnm._FilterDatabase" localSheetId="4" hidden="1">其他所得!$A$3:$P$3</definedName>
    <definedName name="_xlnm._FilterDatabase" localSheetId="2" hidden="1">租金!$A$3:$P$3</definedName>
    <definedName name="_xlnm._FilterDatabase" localSheetId="3" hidden="1">執行業務!$A$3:$P$3</definedName>
    <definedName name="_xlnm._FilterDatabase" localSheetId="0" hidden="1">基本資料!$A$2:$H$4</definedName>
    <definedName name="_xlnm._FilterDatabase" localSheetId="1" hidden="1">'薪資 '!$A$3:$P$3</definedName>
  </definedNames>
  <calcPr calcId="162913"/>
</workbook>
</file>

<file path=xl/calcChain.xml><?xml version="1.0" encoding="utf-8"?>
<calcChain xmlns="http://schemas.openxmlformats.org/spreadsheetml/2006/main">
  <c r="E21" i="5" l="1"/>
  <c r="F21" i="5"/>
  <c r="G21" i="5"/>
  <c r="H21" i="5"/>
  <c r="I21" i="5"/>
  <c r="J21" i="5"/>
  <c r="K21" i="5"/>
  <c r="L21" i="5"/>
  <c r="M21" i="5"/>
  <c r="N21" i="5"/>
  <c r="O21" i="5"/>
  <c r="P21" i="5"/>
  <c r="S13" i="8" l="1"/>
  <c r="S13" i="10"/>
  <c r="S13" i="12"/>
  <c r="E13" i="10"/>
  <c r="F13" i="10"/>
  <c r="G13" i="10"/>
  <c r="H13" i="10"/>
  <c r="I13" i="10"/>
  <c r="J13" i="10"/>
  <c r="K13" i="10"/>
  <c r="L13" i="10"/>
  <c r="M13" i="10"/>
  <c r="N13" i="10"/>
  <c r="O13" i="10"/>
  <c r="P13" i="10"/>
  <c r="D13" i="10"/>
  <c r="E13" i="8"/>
  <c r="F13" i="8"/>
  <c r="G13" i="8"/>
  <c r="H13" i="8"/>
  <c r="I13" i="8"/>
  <c r="J13" i="8"/>
  <c r="K13" i="8"/>
  <c r="L13" i="8"/>
  <c r="M13" i="8"/>
  <c r="N13" i="8"/>
  <c r="O13" i="8"/>
  <c r="P13" i="8"/>
  <c r="D13" i="8"/>
  <c r="D17" i="5" l="1"/>
  <c r="F17" i="5"/>
  <c r="G17" i="5"/>
  <c r="H17" i="5"/>
  <c r="I17" i="5"/>
  <c r="J17" i="5"/>
  <c r="K17" i="5"/>
  <c r="L17" i="5"/>
  <c r="M17" i="5"/>
  <c r="N17" i="5"/>
  <c r="O17" i="5"/>
  <c r="P17" i="5"/>
  <c r="E17" i="5"/>
  <c r="R13" i="5" l="1"/>
  <c r="Q12" i="5"/>
  <c r="R11" i="5"/>
  <c r="Q10" i="5"/>
  <c r="T21" i="5"/>
  <c r="T17" i="5" l="1"/>
  <c r="S17" i="5"/>
  <c r="D21" i="5" l="1"/>
  <c r="R2" i="12" l="1"/>
  <c r="Q1" i="12"/>
  <c r="R2" i="10"/>
  <c r="Q1" i="10"/>
  <c r="R2" i="8"/>
  <c r="Q1" i="8"/>
  <c r="R2" i="5"/>
  <c r="Q1" i="5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R11" i="12"/>
  <c r="Q10" i="12"/>
  <c r="R9" i="12"/>
  <c r="Q8" i="12"/>
  <c r="R7" i="12"/>
  <c r="Q6" i="12"/>
  <c r="R5" i="12"/>
  <c r="Q4" i="12"/>
  <c r="R11" i="10"/>
  <c r="Q10" i="10"/>
  <c r="R9" i="10"/>
  <c r="Q8" i="10"/>
  <c r="R7" i="10"/>
  <c r="Q6" i="10"/>
  <c r="R5" i="10"/>
  <c r="Q4" i="10"/>
  <c r="Q14" i="10"/>
  <c r="R11" i="8"/>
  <c r="Q10" i="8"/>
  <c r="R9" i="8"/>
  <c r="Q8" i="8"/>
  <c r="R7" i="8"/>
  <c r="Q6" i="8"/>
  <c r="R5" i="8"/>
  <c r="Q4" i="8"/>
  <c r="Q14" i="5"/>
  <c r="R15" i="5"/>
  <c r="R9" i="5"/>
  <c r="R7" i="5"/>
  <c r="R5" i="5"/>
  <c r="Q8" i="5"/>
  <c r="Q4" i="5"/>
  <c r="Q6" i="5"/>
  <c r="Q14" i="8"/>
  <c r="Q21" i="5"/>
  <c r="Q14" i="12" l="1"/>
  <c r="R13" i="12"/>
  <c r="Q13" i="12"/>
  <c r="Q15" i="12" s="1"/>
  <c r="R13" i="10"/>
  <c r="Q13" i="10"/>
  <c r="R13" i="8"/>
  <c r="Q13" i="8"/>
  <c r="Q15" i="8" s="1"/>
  <c r="R17" i="5"/>
  <c r="Q17" i="5"/>
  <c r="Q18" i="5"/>
  <c r="Q15" i="10" l="1"/>
  <c r="Q19" i="5"/>
</calcChain>
</file>

<file path=xl/sharedStrings.xml><?xml version="1.0" encoding="utf-8"?>
<sst xmlns="http://schemas.openxmlformats.org/spreadsheetml/2006/main" count="145" uniqueCount="52">
  <si>
    <t>晨光聯合會計師事務所</t>
  </si>
  <si>
    <r>
      <rPr>
        <sz val="12"/>
        <color indexed="8"/>
        <rFont val="細明體"/>
        <family val="3"/>
        <charset val="136"/>
      </rPr>
      <t>代扣稅</t>
    </r>
    <phoneticPr fontId="2" type="noConversion"/>
  </si>
  <si>
    <t>所得人姓名</t>
    <phoneticPr fontId="2" type="noConversion"/>
  </si>
  <si>
    <r>
      <rPr>
        <b/>
        <sz val="14"/>
        <rFont val="新細明體"/>
        <family val="1"/>
        <charset val="136"/>
      </rPr>
      <t>所得期間</t>
    </r>
    <phoneticPr fontId="2" type="noConversion"/>
  </si>
  <si>
    <r>
      <rPr>
        <b/>
        <sz val="14"/>
        <rFont val="細明體"/>
        <family val="3"/>
        <charset val="136"/>
      </rPr>
      <t>合計</t>
    </r>
    <phoneticPr fontId="2" type="noConversion"/>
  </si>
  <si>
    <r>
      <rPr>
        <b/>
        <sz val="14"/>
        <rFont val="細明體"/>
        <family val="3"/>
        <charset val="136"/>
      </rPr>
      <t>代扣稅</t>
    </r>
    <phoneticPr fontId="2" type="noConversion"/>
  </si>
  <si>
    <t>合計</t>
    <phoneticPr fontId="2" type="noConversion"/>
  </si>
  <si>
    <r>
      <t>104</t>
    </r>
    <r>
      <rPr>
        <sz val="12"/>
        <color theme="1"/>
        <rFont val="細明體"/>
        <family val="3"/>
        <charset val="136"/>
      </rPr>
      <t>台北市中山區林森北路</t>
    </r>
    <phoneticPr fontId="4" type="noConversion"/>
  </si>
  <si>
    <t>A123566332</t>
    <phoneticPr fontId="4" type="noConversion"/>
  </si>
  <si>
    <t>0953665412</t>
    <phoneticPr fontId="4" type="noConversion"/>
  </si>
  <si>
    <r>
      <rPr>
        <b/>
        <sz val="12"/>
        <color theme="1"/>
        <rFont val="細明體"/>
        <family val="3"/>
        <charset val="136"/>
      </rPr>
      <t>所得人姓名</t>
    </r>
    <phoneticPr fontId="2" type="noConversion"/>
  </si>
  <si>
    <r>
      <rPr>
        <b/>
        <sz val="12"/>
        <color theme="1"/>
        <rFont val="細明體"/>
        <family val="3"/>
        <charset val="136"/>
      </rPr>
      <t>身分證字號</t>
    </r>
    <r>
      <rPr>
        <b/>
        <sz val="12"/>
        <color theme="1"/>
        <rFont val="Arial"/>
        <family val="2"/>
      </rPr>
      <t>(</t>
    </r>
    <r>
      <rPr>
        <b/>
        <sz val="12"/>
        <color theme="1"/>
        <rFont val="細明體"/>
        <family val="3"/>
        <charset val="136"/>
      </rPr>
      <t>或統一編號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</si>
  <si>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到職日</t>
    </r>
    <phoneticPr fontId="2" type="noConversion"/>
  </si>
  <si>
    <r>
      <rPr>
        <b/>
        <sz val="12"/>
        <color theme="1"/>
        <rFont val="細明體"/>
        <family val="3"/>
        <charset val="136"/>
      </rPr>
      <t>聯絡電話</t>
    </r>
    <phoneticPr fontId="2" type="noConversion"/>
  </si>
  <si>
    <r>
      <rPr>
        <b/>
        <sz val="12"/>
        <color theme="1"/>
        <rFont val="細明體"/>
        <family val="3"/>
        <charset val="136"/>
      </rPr>
      <t>地址</t>
    </r>
    <phoneticPr fontId="4" type="noConversion"/>
  </si>
  <si>
    <t>其他-</t>
    <phoneticPr fontId="4" type="noConversion"/>
  </si>
  <si>
    <t>SAMPLE</t>
    <phoneticPr fontId="2" type="noConversion"/>
  </si>
  <si>
    <r>
      <rPr>
        <b/>
        <sz val="14"/>
        <color rgb="FFFF0000"/>
        <rFont val="細明體"/>
        <family val="3"/>
        <charset val="136"/>
      </rPr>
      <t>去年</t>
    </r>
    <r>
      <rPr>
        <b/>
        <sz val="14"/>
        <rFont val="Arial"/>
        <family val="2"/>
      </rPr>
      <t>/12</t>
    </r>
    <phoneticPr fontId="2" type="noConversion"/>
  </si>
  <si>
    <r>
      <t>1</t>
    </r>
    <r>
      <rPr>
        <b/>
        <sz val="14"/>
        <rFont val="細明體"/>
        <family val="3"/>
        <charset val="136"/>
      </rPr>
      <t>月</t>
    </r>
    <phoneticPr fontId="2" type="noConversion"/>
  </si>
  <si>
    <r>
      <t>2月</t>
    </r>
    <r>
      <rPr>
        <b/>
        <sz val="14"/>
        <rFont val="細明體"/>
        <family val="3"/>
        <charset val="136"/>
      </rPr>
      <t/>
    </r>
  </si>
  <si>
    <r>
      <t>3月</t>
    </r>
    <r>
      <rPr>
        <b/>
        <sz val="14"/>
        <rFont val="細明體"/>
        <family val="3"/>
        <charset val="136"/>
      </rPr>
      <t/>
    </r>
  </si>
  <si>
    <r>
      <t>4月</t>
    </r>
    <r>
      <rPr>
        <b/>
        <sz val="14"/>
        <rFont val="細明體"/>
        <family val="3"/>
        <charset val="136"/>
      </rPr>
      <t/>
    </r>
  </si>
  <si>
    <r>
      <t>5月</t>
    </r>
    <r>
      <rPr>
        <b/>
        <sz val="14"/>
        <rFont val="細明體"/>
        <family val="3"/>
        <charset val="136"/>
      </rPr>
      <t/>
    </r>
  </si>
  <si>
    <r>
      <t>6月</t>
    </r>
    <r>
      <rPr>
        <b/>
        <sz val="14"/>
        <rFont val="細明體"/>
        <family val="3"/>
        <charset val="136"/>
      </rPr>
      <t/>
    </r>
  </si>
  <si>
    <r>
      <t>7月</t>
    </r>
    <r>
      <rPr>
        <b/>
        <sz val="14"/>
        <rFont val="細明體"/>
        <family val="3"/>
        <charset val="136"/>
      </rPr>
      <t/>
    </r>
  </si>
  <si>
    <r>
      <t>8月</t>
    </r>
    <r>
      <rPr>
        <b/>
        <sz val="14"/>
        <rFont val="細明體"/>
        <family val="3"/>
        <charset val="136"/>
      </rPr>
      <t/>
    </r>
  </si>
  <si>
    <r>
      <t>9月</t>
    </r>
    <r>
      <rPr>
        <b/>
        <sz val="14"/>
        <rFont val="細明體"/>
        <family val="3"/>
        <charset val="136"/>
      </rPr>
      <t/>
    </r>
  </si>
  <si>
    <r>
      <t>10月</t>
    </r>
    <r>
      <rPr>
        <b/>
        <sz val="14"/>
        <rFont val="細明體"/>
        <family val="3"/>
        <charset val="136"/>
      </rPr>
      <t/>
    </r>
  </si>
  <si>
    <r>
      <t>11月</t>
    </r>
    <r>
      <rPr>
        <b/>
        <sz val="14"/>
        <rFont val="細明體"/>
        <family val="3"/>
        <charset val="136"/>
      </rPr>
      <t/>
    </r>
  </si>
  <si>
    <r>
      <t>12月</t>
    </r>
    <r>
      <rPr>
        <b/>
        <sz val="14"/>
        <rFont val="細明體"/>
        <family val="3"/>
        <charset val="136"/>
      </rPr>
      <t/>
    </r>
  </si>
  <si>
    <r>
      <rPr>
        <b/>
        <sz val="12"/>
        <color rgb="FF0000FF"/>
        <rFont val="細明體"/>
        <family val="3"/>
        <charset val="136"/>
      </rPr>
      <t>薪資</t>
    </r>
    <phoneticPr fontId="4" type="noConversion"/>
  </si>
  <si>
    <t>所得類別</t>
    <phoneticPr fontId="2" type="noConversion"/>
  </si>
  <si>
    <r>
      <rPr>
        <b/>
        <sz val="12"/>
        <color rgb="FF0000FF"/>
        <rFont val="細明體"/>
        <family val="3"/>
        <charset val="136"/>
      </rPr>
      <t>租金</t>
    </r>
    <phoneticPr fontId="4" type="noConversion"/>
  </si>
  <si>
    <r>
      <rPr>
        <b/>
        <sz val="12"/>
        <color rgb="FF0000FF"/>
        <rFont val="細明體"/>
        <family val="3"/>
        <charset val="136"/>
      </rPr>
      <t>執行業務</t>
    </r>
    <phoneticPr fontId="4" type="noConversion"/>
  </si>
  <si>
    <t>薪資(SAMPLE)</t>
    <phoneticPr fontId="4" type="noConversion"/>
  </si>
  <si>
    <t>103/01/28</t>
    <phoneticPr fontId="4" type="noConversion"/>
  </si>
  <si>
    <t>周阿倫</t>
    <phoneticPr fontId="4" type="noConversion"/>
  </si>
  <si>
    <t>鄧小其</t>
    <phoneticPr fontId="2" type="noConversion"/>
  </si>
  <si>
    <t>崔媽媽</t>
    <phoneticPr fontId="2" type="noConversion"/>
  </si>
  <si>
    <r>
      <rPr>
        <b/>
        <sz val="14"/>
        <rFont val="細明體"/>
        <family val="3"/>
        <charset val="136"/>
      </rPr>
      <t>期末數</t>
    </r>
    <r>
      <rPr>
        <b/>
        <sz val="14"/>
        <rFont val="Arial"/>
        <family val="2"/>
      </rPr>
      <t>(</t>
    </r>
    <r>
      <rPr>
        <b/>
        <sz val="14"/>
        <color rgb="FFFF0000"/>
        <rFont val="細明體"/>
        <family val="3"/>
        <charset val="136"/>
      </rPr>
      <t>本年</t>
    </r>
    <r>
      <rPr>
        <b/>
        <sz val="14"/>
        <rFont val="Arial"/>
        <family val="2"/>
      </rPr>
      <t>/12)</t>
    </r>
    <phoneticPr fontId="2" type="noConversion"/>
  </si>
  <si>
    <r>
      <rPr>
        <sz val="14"/>
        <rFont val="細明體"/>
        <family val="3"/>
        <charset val="136"/>
      </rPr>
      <t>人數</t>
    </r>
    <phoneticPr fontId="2" type="noConversion"/>
  </si>
  <si>
    <r>
      <t>I/S</t>
    </r>
    <r>
      <rPr>
        <sz val="14"/>
        <color rgb="FFFF0000"/>
        <rFont val="細明體"/>
        <family val="3"/>
        <charset val="136"/>
      </rPr>
      <t>伙食費</t>
    </r>
    <phoneticPr fontId="2" type="noConversion"/>
  </si>
  <si>
    <r>
      <rPr>
        <b/>
        <sz val="12"/>
        <rFont val="細明體"/>
        <family val="3"/>
        <charset val="136"/>
      </rPr>
      <t>代扣稅</t>
    </r>
    <phoneticPr fontId="2" type="noConversion"/>
  </si>
  <si>
    <t>彭麟惠</t>
  </si>
  <si>
    <t>本期應付</t>
  </si>
  <si>
    <r>
      <rPr>
        <b/>
        <sz val="14"/>
        <color rgb="FFFF0000"/>
        <rFont val="細明體"/>
        <family val="3"/>
        <charset val="136"/>
      </rPr>
      <t>本年</t>
    </r>
    <r>
      <rPr>
        <b/>
        <sz val="14"/>
        <rFont val="Arial"/>
        <family val="2"/>
      </rPr>
      <t>/12</t>
    </r>
  </si>
  <si>
    <r>
      <rPr>
        <b/>
        <sz val="12"/>
        <rFont val="細明體"/>
        <family val="3"/>
        <charset val="136"/>
      </rPr>
      <t>應付薪資</t>
    </r>
    <phoneticPr fontId="2" type="noConversion"/>
  </si>
  <si>
    <r>
      <rPr>
        <b/>
        <sz val="12"/>
        <rFont val="細明體"/>
        <family val="3"/>
        <charset val="136"/>
      </rPr>
      <t>應付伙食</t>
    </r>
    <phoneticPr fontId="2" type="noConversion"/>
  </si>
  <si>
    <t>108/1~108/4</t>
    <phoneticPr fontId="2" type="noConversion"/>
  </si>
  <si>
    <t>108/1~108/12</t>
    <phoneticPr fontId="2" type="noConversion"/>
  </si>
  <si>
    <t>家扶基金會</t>
    <phoneticPr fontId="2" type="noConversion"/>
  </si>
  <si>
    <t>◎其他所得類型：捐贈支出、權利金支出、競技競賽及機會中獎獎金支出…等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</si>
</sst>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_ "/>
    <numFmt numFmtId="177" formatCode="#,##0_ "/>
    <numFmt numFmtId="178" formatCode="#,##0_);[Red]\(#,##0\)"/>
    <numFmt numFmtId="179" formatCode="_-* #,##0_-;\-* #,##0_-;_-* &quot;-&quot;??_-;_-@_-"/>
    <numFmt numFmtId="180" formatCode="0_);[Red]\(0\)"/>
    <numFmt numFmtId="181" formatCode="_(* #,##0.00_);_(* \(#,##0.00\);_(* &quot;-&quot;??_);_(@_)"/>
    <numFmt numFmtId="182" formatCode="_ * #,##0.00_ ;_ * \-#,##0.00_ ;_ * &quot;-&quot;??_ ;_ @_ "/>
    <numFmt numFmtId="183" formatCode="_(&quot;$&quot;* #,##0.00_);_(&quot;$&quot;* \(#,##0.00\);_(&quot;$&quot;* &quot;-&quot;??_);_(@_)"/>
    <numFmt numFmtId="184" formatCode="_ &quot;￥&quot;* #,##0.00_ ;_ &quot;￥&quot;* \-#,##0.00_ ;_ &quot;￥&quot;* \-??_ ;_ @_ "/>
    <numFmt numFmtId="185" formatCode="#,##0.0_);\(#,##0.0\)"/>
    <numFmt numFmtId="186" formatCode="0.0%;\(0.0%\)"/>
    <numFmt numFmtId="187" formatCode="_(* #,##0.0000_);_(* \(#,##0.0000\);_(* &quot;-&quot;??_);_(@_)"/>
    <numFmt numFmtId="188" formatCode="_-* #,##0.00\ _F_-;\-* #,##0.00\ _F_-;_-* &quot;-&quot;??\ _F_-;_-@_-"/>
    <numFmt numFmtId="189" formatCode="#,##0&quot; F&quot;_);\(#,##0&quot; F&quot;\)"/>
    <numFmt numFmtId="190" formatCode="#,##0&quot; F&quot;_);[Red]\(#,##0&quot; F&quot;\)"/>
    <numFmt numFmtId="191" formatCode="#,##0.00&quot; F&quot;_);[Red]\(#,##0.00&quot; F&quot;\)"/>
    <numFmt numFmtId="192" formatCode="#,##0&quot; $&quot;;\-#,##0&quot; $&quot;"/>
    <numFmt numFmtId="193" formatCode="&quot;f.&quot;\ #,##0_-;[Red]&quot;f.&quot;\ #,##0\-"/>
    <numFmt numFmtId="194" formatCode="&quot;f.&quot;\ #,##0.00_-;[Red]&quot;f.&quot;\ #,##0.00\-"/>
    <numFmt numFmtId="195" formatCode="#,##0;[Red]#,##0&quot;-&quot;"/>
    <numFmt numFmtId="196" formatCode="#,##0.00;[Red]#,##0.00&quot;-&quot;"/>
    <numFmt numFmtId="197" formatCode="0.00_)"/>
    <numFmt numFmtId="198" formatCode="#,##0.00000_);[Red]\(#,##0.00000\)"/>
    <numFmt numFmtId="199" formatCode="&quot;$&quot;#,##0\ ;\(&quot;$&quot;#,##0\)"/>
    <numFmt numFmtId="200" formatCode="_-* #,##0.00\ [$€-1]_-;\-* #,##0.00\ [$€-1]_-;_-* &quot;-&quot;??\ [$€-1]_-"/>
    <numFmt numFmtId="201" formatCode="General_)"/>
    <numFmt numFmtId="202" formatCode="0.0_ "/>
    <numFmt numFmtId="203" formatCode="#,##0.00&quot; &quot;;&quot;-&quot;#,##0.00&quot; &quot;;&quot; -&quot;#&quot; &quot;;@&quot; &quot;"/>
    <numFmt numFmtId="204" formatCode="&quot;$&quot;#,;\(&quot;$&quot;#,\)"/>
    <numFmt numFmtId="205" formatCode="_ * #,##0_)\ ;_ * \(#,##0\)_ ;_ * &quot;-&quot;_)\ ;_ @_ "/>
    <numFmt numFmtId="206" formatCode="#,##0&quot; &quot;\ &quot; &quot;;[Red]\(#,##0\)\ &quot; &quot;;&quot;—&quot;&quot; &quot;&quot; &quot;&quot; &quot;&quot; &quot;"/>
    <numFmt numFmtId="207" formatCode="#,##0\ ;\(#,##0\);\-\ \ \ \ \ "/>
    <numFmt numFmtId="208" formatCode="#,##0\ ;\(#,##0\);&quot;–&quot;\ \ \ \ \ "/>
    <numFmt numFmtId="209" formatCode="0%_);\(0%\)"/>
  </numFmts>
  <fonts count="119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color indexed="8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sz val="14"/>
      <name val="Arial"/>
      <family val="2"/>
    </font>
    <font>
      <sz val="12"/>
      <color theme="1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細明體"/>
      <family val="3"/>
      <charset val="136"/>
    </font>
    <font>
      <sz val="16"/>
      <color rgb="FFFF0000"/>
      <name val="Arial"/>
      <family val="2"/>
    </font>
    <font>
      <sz val="14"/>
      <color indexed="8"/>
      <name val="細明體"/>
      <family val="3"/>
      <charset val="136"/>
    </font>
    <font>
      <b/>
      <sz val="14"/>
      <color rgb="FFFF0000"/>
      <name val="Arial"/>
      <family val="2"/>
    </font>
    <font>
      <b/>
      <sz val="14"/>
      <color rgb="FFFF0000"/>
      <name val="細明體"/>
      <family val="3"/>
      <charset val="136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0000FF"/>
      <name val="細明體"/>
      <family val="3"/>
      <charset val="136"/>
    </font>
    <font>
      <sz val="14"/>
      <name val="細明體"/>
      <family val="3"/>
      <charset val="136"/>
    </font>
    <font>
      <sz val="14"/>
      <color rgb="FFFF0000"/>
      <name val="Arial"/>
      <family val="2"/>
    </font>
    <font>
      <sz val="14"/>
      <color rgb="FFFF0000"/>
      <name val="細明體"/>
      <family val="3"/>
      <charset val="136"/>
    </font>
    <font>
      <sz val="10"/>
      <name val="MS Sans Serif"/>
      <family val="2"/>
    </font>
    <font>
      <sz val="12"/>
      <name val="新細明體"/>
      <family val="1"/>
      <charset val="136"/>
    </font>
    <font>
      <sz val="12"/>
      <name val="Courier"/>
      <family val="3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宋体"/>
      <family val="3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0"/>
      <name val="Arial"/>
      <family val="2"/>
    </font>
    <font>
      <sz val="8"/>
      <name val="Arial"/>
      <family val="2"/>
    </font>
    <font>
      <sz val="10"/>
      <name val="Geneva"/>
      <family val="2"/>
    </font>
    <font>
      <sz val="10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62"/>
      <name val="新細明體"/>
      <family val="1"/>
      <charset val="136"/>
    </font>
    <font>
      <b/>
      <i/>
      <sz val="16"/>
      <name val="Helv"/>
      <family val="2"/>
    </font>
    <font>
      <sz val="10"/>
      <name val="Courier"/>
      <family val="3"/>
    </font>
    <font>
      <sz val="11"/>
      <name val="CG Omega"/>
      <family val="2"/>
    </font>
    <font>
      <b/>
      <sz val="11"/>
      <name val="Arial"/>
      <family val="2"/>
    </font>
    <font>
      <sz val="7"/>
      <name val="Small Fonts"/>
      <family val="2"/>
    </font>
    <font>
      <b/>
      <sz val="10"/>
      <name val="Palatino"/>
      <family val="1"/>
    </font>
    <font>
      <b/>
      <sz val="11"/>
      <name val="Times New Roman"/>
      <family val="1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1"/>
      <name val=""/>
      <family val="1"/>
    </font>
    <font>
      <sz val="11"/>
      <name val=""/>
      <family val="1"/>
      <charset val="255"/>
    </font>
    <font>
      <sz val="12"/>
      <color indexed="8"/>
      <name val="新細明體1"/>
      <family val="1"/>
      <charset val="136"/>
    </font>
    <font>
      <i/>
      <sz val="11"/>
      <color indexed="12"/>
      <name val="Calibri"/>
      <family val="2"/>
    </font>
    <font>
      <i/>
      <sz val="11"/>
      <color indexed="23"/>
      <name val="新細明體"/>
      <family val="1"/>
      <charset val="136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64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1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u/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新細明體"/>
      <family val="1"/>
      <charset val="136"/>
    </font>
    <font>
      <sz val="12"/>
      <color indexed="8"/>
      <name val="Calibri"/>
      <family val="2"/>
    </font>
    <font>
      <sz val="11"/>
      <name val="ＭＳ Ｐゴシック"/>
      <family val="2"/>
      <charset val="128"/>
    </font>
    <font>
      <sz val="10"/>
      <name val="GE Kai+N"/>
      <family val="1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name val="宋体"/>
      <family val="3"/>
      <charset val="136"/>
    </font>
    <font>
      <b/>
      <sz val="12"/>
      <name val="細明體"/>
      <family val="3"/>
      <charset val="136"/>
    </font>
    <font>
      <sz val="14"/>
      <color rgb="FF0000FF"/>
      <name val="Arial"/>
      <family val="2"/>
    </font>
    <font>
      <sz val="14"/>
      <color rgb="FF0000FF"/>
      <name val="細明體"/>
      <family val="3"/>
      <charset val="136"/>
    </font>
    <font>
      <b/>
      <sz val="14"/>
      <color indexed="8"/>
      <name val="Arial"/>
      <family val="2"/>
    </font>
    <font>
      <b/>
      <sz val="14"/>
      <color theme="1"/>
      <name val="細明體"/>
      <family val="3"/>
      <charset val="136"/>
    </font>
    <font>
      <b/>
      <sz val="18"/>
      <color rgb="FFFF0000"/>
      <name val="細明體"/>
      <family val="3"/>
      <charset val="136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13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64">
    <xf numFmtId="0" fontId="0" fillId="0" borderId="0"/>
    <xf numFmtId="0" fontId="5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0" fontId="1" fillId="0" borderId="0"/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0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0" fillId="0" borderId="0" applyFont="0" applyFill="0" applyBorder="0" applyAlignment="0" applyProtection="0"/>
    <xf numFmtId="0" fontId="71" fillId="0" borderId="0"/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7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1" fontId="76" fillId="0" borderId="0"/>
    <xf numFmtId="0" fontId="84" fillId="0" borderId="0"/>
    <xf numFmtId="0" fontId="85" fillId="0" borderId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2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32" fillId="9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2" fillId="19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24" borderId="0" applyNumberFormat="0" applyBorder="0" applyAlignment="0" applyProtection="0">
      <alignment vertical="center"/>
    </xf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33" fillId="19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33" fillId="29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0" fontId="33" fillId="43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207" fontId="31" fillId="0" borderId="9" applyNumberFormat="0" applyFill="0" applyAlignment="0" applyProtection="0">
      <alignment horizontal="center"/>
    </xf>
    <xf numFmtId="208" fontId="31" fillId="0" borderId="10" applyFill="0" applyAlignment="0" applyProtection="0">
      <alignment horizontal="center"/>
    </xf>
    <xf numFmtId="198" fontId="30" fillId="0" borderId="0" applyFill="0" applyBorder="0" applyAlignment="0"/>
    <xf numFmtId="185" fontId="71" fillId="0" borderId="0" applyFill="0" applyBorder="0" applyAlignment="0"/>
    <xf numFmtId="187" fontId="71" fillId="0" borderId="0" applyFill="0" applyBorder="0" applyAlignment="0"/>
    <xf numFmtId="189" fontId="30" fillId="0" borderId="0" applyFill="0" applyBorder="0" applyAlignment="0"/>
    <xf numFmtId="190" fontId="30" fillId="0" borderId="0" applyFill="0" applyBorder="0" applyAlignment="0"/>
    <xf numFmtId="44" fontId="71" fillId="0" borderId="0" applyFill="0" applyBorder="0" applyAlignment="0"/>
    <xf numFmtId="186" fontId="71" fillId="0" borderId="0" applyFill="0" applyBorder="0" applyAlignment="0"/>
    <xf numFmtId="185" fontId="71" fillId="0" borderId="0" applyFill="0" applyBorder="0" applyAlignment="0"/>
    <xf numFmtId="0" fontId="35" fillId="32" borderId="11" applyNumberFormat="0" applyAlignment="0" applyProtection="0"/>
    <xf numFmtId="0" fontId="35" fillId="46" borderId="12" applyNumberFormat="0" applyAlignment="0" applyProtection="0"/>
    <xf numFmtId="0" fontId="35" fillId="47" borderId="11" applyNumberFormat="0" applyAlignment="0" applyProtection="0">
      <alignment vertical="center"/>
    </xf>
    <xf numFmtId="0" fontId="36" fillId="48" borderId="13" applyNumberFormat="0" applyAlignment="0" applyProtection="0"/>
    <xf numFmtId="0" fontId="36" fillId="48" borderId="13" applyNumberFormat="0" applyAlignment="0" applyProtection="0"/>
    <xf numFmtId="0" fontId="36" fillId="49" borderId="13" applyNumberFormat="0" applyAlignment="0" applyProtection="0">
      <alignment vertical="center"/>
    </xf>
    <xf numFmtId="38" fontId="27" fillId="0" borderId="0" applyFont="0" applyFill="0" applyBorder="0" applyAlignment="0" applyProtection="0"/>
    <xf numFmtId="44" fontId="71" fillId="0" borderId="0" applyFont="0" applyFill="0" applyBorder="0" applyAlignment="0" applyProtection="0"/>
    <xf numFmtId="182" fontId="5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8" fontId="30" fillId="0" borderId="0" applyFont="0" applyFill="0" applyBorder="0" applyAlignment="0" applyProtection="0"/>
    <xf numFmtId="1" fontId="1" fillId="0" borderId="0" applyFont="0" applyFill="0" applyBorder="0" applyAlignment="0" applyProtection="0"/>
    <xf numFmtId="0" fontId="8" fillId="0" borderId="0" applyFill="0" applyBorder="0" applyAlignment="0" applyProtection="0">
      <protection locked="0"/>
    </xf>
    <xf numFmtId="0" fontId="1" fillId="0" borderId="0" applyFont="0" applyFill="0" applyBorder="0" applyAlignment="0" applyProtection="0"/>
    <xf numFmtId="185" fontId="7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186" fontId="71" fillId="0" borderId="0" applyFont="0" applyFill="0" applyBorder="0" applyAlignment="0" applyProtection="0"/>
    <xf numFmtId="199" fontId="1" fillId="0" borderId="0" applyFont="0" applyFill="0" applyBorder="0" applyAlignment="0" applyProtection="0"/>
    <xf numFmtId="14" fontId="72" fillId="0" borderId="0" applyFill="0" applyBorder="0" applyAlignment="0"/>
    <xf numFmtId="182" fontId="77" fillId="0" borderId="0" applyFont="0" applyFill="0" applyBorder="0" applyAlignment="0" applyProtection="0"/>
    <xf numFmtId="44" fontId="71" fillId="0" borderId="0" applyFill="0" applyBorder="0" applyAlignment="0"/>
    <xf numFmtId="185" fontId="71" fillId="0" borderId="0" applyFill="0" applyBorder="0" applyAlignment="0"/>
    <xf numFmtId="44" fontId="71" fillId="0" borderId="0" applyFill="0" applyBorder="0" applyAlignment="0"/>
    <xf numFmtId="186" fontId="71" fillId="0" borderId="0" applyFill="0" applyBorder="0" applyAlignment="0"/>
    <xf numFmtId="185" fontId="71" fillId="0" borderId="0" applyFill="0" applyBorder="0" applyAlignment="0"/>
    <xf numFmtId="200" fontId="1" fillId="0" borderId="0" applyFont="0" applyFill="0" applyBorder="0" applyAlignment="0" applyProtection="0"/>
    <xf numFmtId="203" fontId="86" fillId="0" borderId="0">
      <alignment vertical="center"/>
    </xf>
    <xf numFmtId="0" fontId="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2" borderId="0" applyNumberFormat="0" applyBorder="0" applyAlignment="0" applyProtection="0">
      <alignment vertical="center"/>
    </xf>
    <xf numFmtId="38" fontId="69" fillId="47" borderId="0" applyNumberFormat="0" applyBorder="0" applyAlignment="0" applyProtection="0"/>
    <xf numFmtId="0" fontId="73" fillId="0" borderId="14" applyNumberFormat="0" applyAlignment="0" applyProtection="0">
      <alignment horizontal="left" vertical="center"/>
    </xf>
    <xf numFmtId="0" fontId="73" fillId="0" borderId="15">
      <alignment horizontal="left" vertical="center"/>
    </xf>
    <xf numFmtId="14" fontId="68" fillId="18" borderId="9">
      <alignment horizontal="center" vertical="center" wrapText="1"/>
    </xf>
    <xf numFmtId="0" fontId="39" fillId="0" borderId="16" applyNumberFormat="0" applyFill="0" applyAlignment="0" applyProtection="0"/>
    <xf numFmtId="0" fontId="89" fillId="0" borderId="17" applyNumberFormat="0" applyFill="0" applyAlignment="0" applyProtection="0"/>
    <xf numFmtId="0" fontId="39" fillId="0" borderId="16" applyNumberFormat="0" applyFill="0" applyAlignment="0" applyProtection="0">
      <alignment vertical="center"/>
    </xf>
    <xf numFmtId="0" fontId="40" fillId="0" borderId="18" applyNumberFormat="0" applyFill="0" applyAlignment="0" applyProtection="0"/>
    <xf numFmtId="0" fontId="90" fillId="0" borderId="18" applyNumberFormat="0" applyFill="0" applyAlignment="0" applyProtection="0"/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/>
    <xf numFmtId="0" fontId="91" fillId="0" borderId="20" applyNumberFormat="0" applyFill="0" applyAlignment="0" applyProtection="0"/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78" fillId="0" borderId="0" applyFill="0" applyAlignment="0" applyProtection="0">
      <protection locked="0"/>
    </xf>
    <xf numFmtId="0" fontId="78" fillId="0" borderId="10" applyFill="0" applyAlignment="0" applyProtection="0">
      <protection locked="0"/>
    </xf>
    <xf numFmtId="0" fontId="42" fillId="19" borderId="11" applyNumberFormat="0" applyAlignment="0" applyProtection="0"/>
    <xf numFmtId="10" fontId="69" fillId="50" borderId="1" applyNumberFormat="0" applyBorder="0" applyAlignment="0" applyProtection="0"/>
    <xf numFmtId="0" fontId="42" fillId="19" borderId="12" applyNumberFormat="0" applyAlignment="0" applyProtection="0"/>
    <xf numFmtId="0" fontId="74" fillId="19" borderId="11" applyNumberFormat="0" applyAlignment="0" applyProtection="0">
      <alignment vertical="center"/>
    </xf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44" fontId="71" fillId="0" borderId="0" applyFill="0" applyBorder="0" applyAlignment="0"/>
    <xf numFmtId="185" fontId="71" fillId="0" borderId="0" applyFill="0" applyBorder="0" applyAlignment="0"/>
    <xf numFmtId="44" fontId="71" fillId="0" borderId="0" applyFill="0" applyBorder="0" applyAlignment="0"/>
    <xf numFmtId="186" fontId="71" fillId="0" borderId="0" applyFill="0" applyBorder="0" applyAlignment="0"/>
    <xf numFmtId="185" fontId="71" fillId="0" borderId="0" applyFill="0" applyBorder="0" applyAlignment="0"/>
    <xf numFmtId="0" fontId="43" fillId="0" borderId="21" applyNumberFormat="0" applyFill="0" applyAlignment="0" applyProtection="0"/>
    <xf numFmtId="0" fontId="43" fillId="0" borderId="21" applyNumberFormat="0" applyFill="0" applyAlignment="0" applyProtection="0"/>
    <xf numFmtId="0" fontId="43" fillId="0" borderId="21" applyNumberFormat="0" applyFill="0" applyAlignment="0" applyProtection="0">
      <alignment vertical="center"/>
    </xf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>
      <alignment vertical="center"/>
    </xf>
    <xf numFmtId="0" fontId="31" fillId="0" borderId="0" applyNumberFormat="0" applyFill="0" applyAlignment="0" applyProtection="0"/>
    <xf numFmtId="37" fontId="79" fillId="0" borderId="0"/>
    <xf numFmtId="197" fontId="75" fillId="0" borderId="0"/>
    <xf numFmtId="0" fontId="51" fillId="0" borderId="0"/>
    <xf numFmtId="0" fontId="6" fillId="0" borderId="0"/>
    <xf numFmtId="0" fontId="1" fillId="0" borderId="0"/>
    <xf numFmtId="0" fontId="56" fillId="0" borderId="0"/>
    <xf numFmtId="0" fontId="1" fillId="0" borderId="0"/>
    <xf numFmtId="0" fontId="27" fillId="0" borderId="0"/>
    <xf numFmtId="0" fontId="28" fillId="0" borderId="0"/>
    <xf numFmtId="0" fontId="92" fillId="0" borderId="0"/>
    <xf numFmtId="0" fontId="1" fillId="0" borderId="0"/>
    <xf numFmtId="0" fontId="24" fillId="53" borderId="22" applyNumberFormat="0" applyFont="0" applyAlignment="0" applyProtection="0"/>
    <xf numFmtId="0" fontId="1" fillId="53" borderId="22" applyNumberFormat="0" applyFont="0" applyAlignment="0" applyProtection="0"/>
    <xf numFmtId="0" fontId="32" fillId="50" borderId="22" applyNumberFormat="0" applyFont="0" applyAlignment="0" applyProtection="0">
      <alignment vertical="center"/>
    </xf>
    <xf numFmtId="206" fontId="31" fillId="0" borderId="0" applyFill="0" applyBorder="0" applyAlignment="0" applyProtection="0"/>
    <xf numFmtId="0" fontId="45" fillId="32" borderId="23" applyNumberFormat="0" applyAlignment="0" applyProtection="0"/>
    <xf numFmtId="0" fontId="45" fillId="46" borderId="23" applyNumberFormat="0" applyAlignment="0" applyProtection="0"/>
    <xf numFmtId="40" fontId="93" fillId="54" borderId="0">
      <alignment horizontal="right"/>
    </xf>
    <xf numFmtId="0" fontId="94" fillId="54" borderId="0">
      <alignment horizontal="right"/>
    </xf>
    <xf numFmtId="0" fontId="95" fillId="54" borderId="24"/>
    <xf numFmtId="0" fontId="95" fillId="0" borderId="0" applyBorder="0">
      <alignment horizontal="centerContinuous"/>
    </xf>
    <xf numFmtId="0" fontId="96" fillId="0" borderId="0" applyBorder="0">
      <alignment horizontal="centerContinuous"/>
    </xf>
    <xf numFmtId="0" fontId="45" fillId="47" borderId="23" applyNumberFormat="0" applyAlignment="0" applyProtection="0">
      <alignment vertical="center"/>
    </xf>
    <xf numFmtId="0" fontId="80" fillId="0" borderId="0"/>
    <xf numFmtId="209" fontId="1" fillId="0" borderId="0" applyFont="0" applyFill="0" applyBorder="0" applyAlignment="0" applyProtection="0"/>
    <xf numFmtId="190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30" fillId="0" borderId="0" applyFont="0" applyFill="0" applyBorder="0" applyAlignment="0" applyProtection="0"/>
    <xf numFmtId="44" fontId="71" fillId="0" borderId="0" applyFill="0" applyBorder="0" applyAlignment="0"/>
    <xf numFmtId="185" fontId="71" fillId="0" borderId="0" applyFill="0" applyBorder="0" applyAlignment="0"/>
    <xf numFmtId="44" fontId="71" fillId="0" borderId="0" applyFill="0" applyBorder="0" applyAlignment="0"/>
    <xf numFmtId="186" fontId="71" fillId="0" borderId="0" applyFill="0" applyBorder="0" applyAlignment="0"/>
    <xf numFmtId="185" fontId="71" fillId="0" borderId="0" applyFill="0" applyBorder="0" applyAlignment="0"/>
    <xf numFmtId="0" fontId="31" fillId="0" borderId="10" applyNumberFormat="0" applyFill="0" applyAlignment="0" applyProtection="0"/>
    <xf numFmtId="0" fontId="27" fillId="0" borderId="0"/>
    <xf numFmtId="0" fontId="77" fillId="0" borderId="0"/>
    <xf numFmtId="0" fontId="1" fillId="0" borderId="0"/>
    <xf numFmtId="0" fontId="72" fillId="0" borderId="0" applyNumberFormat="0" applyBorder="0" applyAlignment="0"/>
    <xf numFmtId="0" fontId="97" fillId="0" borderId="0" applyNumberFormat="0" applyBorder="0" applyAlignment="0"/>
    <xf numFmtId="0" fontId="98" fillId="0" borderId="0" applyNumberFormat="0" applyBorder="0" applyAlignment="0"/>
    <xf numFmtId="0" fontId="99" fillId="0" borderId="0" applyNumberFormat="0" applyBorder="0" applyAlignment="0"/>
    <xf numFmtId="0" fontId="100" fillId="0" borderId="0" applyNumberFormat="0" applyBorder="0" applyAlignment="0"/>
    <xf numFmtId="0" fontId="101" fillId="0" borderId="0" applyNumberFormat="0" applyBorder="0" applyAlignment="0"/>
    <xf numFmtId="0" fontId="102" fillId="0" borderId="0" applyNumberFormat="0" applyBorder="0" applyAlignment="0"/>
    <xf numFmtId="0" fontId="98" fillId="0" borderId="0" applyNumberFormat="0" applyBorder="0" applyAlignment="0"/>
    <xf numFmtId="0" fontId="100" fillId="0" borderId="0" applyNumberFormat="0" applyBorder="0" applyAlignment="0"/>
    <xf numFmtId="0" fontId="99" fillId="0" borderId="0" applyNumberFormat="0" applyBorder="0" applyAlignment="0"/>
    <xf numFmtId="0" fontId="103" fillId="0" borderId="0" applyNumberFormat="0" applyBorder="0" applyAlignment="0"/>
    <xf numFmtId="0" fontId="103" fillId="0" borderId="0" applyNumberFormat="0" applyBorder="0" applyAlignment="0"/>
    <xf numFmtId="0" fontId="102" fillId="0" borderId="0" applyNumberFormat="0" applyBorder="0" applyAlignment="0"/>
    <xf numFmtId="49" fontId="72" fillId="0" borderId="0" applyFill="0" applyBorder="0" applyAlignment="0"/>
    <xf numFmtId="191" fontId="30" fillId="0" borderId="0" applyFill="0" applyBorder="0" applyAlignment="0"/>
    <xf numFmtId="192" fontId="30" fillId="0" borderId="0" applyFill="0" applyBorder="0" applyAlignment="0"/>
    <xf numFmtId="0" fontId="104" fillId="0" borderId="0" applyFill="0" applyBorder="0" applyProtection="0">
      <alignment horizontal="left" vertical="top"/>
    </xf>
    <xf numFmtId="40" fontId="81" fillId="0" borderId="0"/>
    <xf numFmtId="0" fontId="4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25" applyNumberFormat="0" applyFill="0" applyAlignment="0" applyProtection="0">
      <alignment vertical="center"/>
    </xf>
    <xf numFmtId="193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180" fontId="28" fillId="0" borderId="0"/>
    <xf numFmtId="180" fontId="28" fillId="0" borderId="0"/>
    <xf numFmtId="180" fontId="28" fillId="0" borderId="0"/>
    <xf numFmtId="180" fontId="28" fillId="0" borderId="0"/>
    <xf numFmtId="180" fontId="28" fillId="0" borderId="0"/>
    <xf numFmtId="0" fontId="28" fillId="0" borderId="0"/>
    <xf numFmtId="180" fontId="28" fillId="0" borderId="0"/>
    <xf numFmtId="180" fontId="28" fillId="0" borderId="0"/>
    <xf numFmtId="0" fontId="107" fillId="0" borderId="0">
      <alignment vertical="center"/>
    </xf>
    <xf numFmtId="180" fontId="28" fillId="0" borderId="0"/>
    <xf numFmtId="0" fontId="28" fillId="0" borderId="0"/>
    <xf numFmtId="0" fontId="28" fillId="0" borderId="0"/>
    <xf numFmtId="0" fontId="30" fillId="0" borderId="0"/>
    <xf numFmtId="202" fontId="28" fillId="0" borderId="0"/>
    <xf numFmtId="0" fontId="28" fillId="0" borderId="0">
      <alignment vertical="center"/>
    </xf>
    <xf numFmtId="0" fontId="28" fillId="0" borderId="0" applyFont="0" applyFill="0" applyBorder="0" applyAlignment="0" applyProtection="0"/>
    <xf numFmtId="0" fontId="49" fillId="0" borderId="0"/>
    <xf numFmtId="180" fontId="28" fillId="0" borderId="0"/>
    <xf numFmtId="180" fontId="28" fillId="0" borderId="0"/>
    <xf numFmtId="180" fontId="28" fillId="0" borderId="0"/>
    <xf numFmtId="0" fontId="108" fillId="0" borderId="0">
      <alignment vertical="center"/>
    </xf>
    <xf numFmtId="180" fontId="28" fillId="0" borderId="0"/>
    <xf numFmtId="180" fontId="28" fillId="0" borderId="0"/>
    <xf numFmtId="18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9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/>
    <xf numFmtId="38" fontId="108" fillId="0" borderId="0" applyFont="0" applyFill="0" applyBorder="0" applyAlignment="0" applyProtection="0">
      <alignment vertical="center"/>
    </xf>
    <xf numFmtId="182" fontId="51" fillId="0" borderId="0" applyFont="0" applyFill="0" applyBorder="0" applyAlignment="0" applyProtection="0"/>
    <xf numFmtId="182" fontId="32" fillId="0" borderId="0" applyFont="0" applyFill="0" applyBorder="0" applyAlignment="0" applyProtection="0">
      <alignment vertical="center"/>
    </xf>
    <xf numFmtId="182" fontId="51" fillId="0" borderId="0" applyFont="0" applyFill="0" applyBorder="0" applyAlignment="0" applyProtection="0">
      <alignment vertical="center"/>
    </xf>
    <xf numFmtId="0" fontId="109" fillId="0" borderId="0" applyFill="0" applyBorder="0" applyAlignment="0" applyProtection="0"/>
    <xf numFmtId="0" fontId="52" fillId="51" borderId="0" applyNumberFormat="0" applyBorder="0" applyAlignment="0" applyProtection="0">
      <alignment vertical="center"/>
    </xf>
    <xf numFmtId="0" fontId="29" fillId="0" borderId="0"/>
    <xf numFmtId="0" fontId="53" fillId="0" borderId="25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110" fillId="14" borderId="0" applyNumberFormat="0" applyBorder="0" applyAlignment="0" applyProtection="0"/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110" fillId="14" borderId="0" applyNumberFormat="0" applyBorder="0" applyAlignment="0" applyProtection="0"/>
    <xf numFmtId="0" fontId="110" fillId="14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9" fontId="10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56" fillId="53" borderId="22" applyNumberFormat="0" applyFont="0" applyAlignment="0" applyProtection="0">
      <alignment vertical="center"/>
    </xf>
    <xf numFmtId="0" fontId="55" fillId="32" borderId="11" applyNumberFormat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2" fillId="5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0" fontId="56" fillId="0" borderId="0"/>
    <xf numFmtId="0" fontId="56" fillId="0" borderId="0"/>
    <xf numFmtId="0" fontId="51" fillId="0" borderId="0"/>
    <xf numFmtId="0" fontId="51" fillId="0" borderId="0">
      <alignment vertical="center"/>
    </xf>
    <xf numFmtId="0" fontId="57" fillId="0" borderId="21" applyNumberFormat="0" applyFill="0" applyAlignment="0" applyProtection="0">
      <alignment vertical="center"/>
    </xf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1" fillId="53" borderId="22" applyNumberFormat="0" applyFon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3" fillId="19" borderId="11" applyNumberFormat="0" applyAlignment="0" applyProtection="0">
      <alignment vertical="center"/>
    </xf>
    <xf numFmtId="0" fontId="64" fillId="32" borderId="23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205" fontId="1" fillId="0" borderId="0"/>
    <xf numFmtId="0" fontId="59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0" fillId="0" borderId="0" applyFont="0" applyFill="0" applyBorder="0" applyAlignment="0" applyProtection="0"/>
    <xf numFmtId="0" fontId="1" fillId="0" borderId="0"/>
    <xf numFmtId="0" fontId="1" fillId="0" borderId="0"/>
    <xf numFmtId="0" fontId="63" fillId="19" borderId="11" applyNumberFormat="0" applyAlignment="0" applyProtection="0">
      <alignment vertical="center"/>
    </xf>
    <xf numFmtId="0" fontId="64" fillId="32" borderId="23" applyNumberFormat="0" applyAlignment="0" applyProtection="0">
      <alignment vertical="center"/>
    </xf>
    <xf numFmtId="0" fontId="65" fillId="48" borderId="13" applyNumberFormat="0" applyAlignment="0" applyProtection="0">
      <alignment vertical="center"/>
    </xf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66" fillId="11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111" fillId="11" borderId="0" applyNumberFormat="0" applyBorder="0" applyAlignment="0" applyProtection="0"/>
    <xf numFmtId="0" fontId="111" fillId="11" borderId="0" applyNumberFormat="0" applyBorder="0" applyAlignment="0" applyProtection="0"/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111" fillId="11" borderId="0" applyNumberFormat="0" applyBorder="0" applyAlignment="0" applyProtection="0"/>
    <xf numFmtId="0" fontId="66" fillId="11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83" fillId="0" borderId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20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1" fillId="0" borderId="0"/>
    <xf numFmtId="0" fontId="71" fillId="0" borderId="0"/>
    <xf numFmtId="0" fontId="59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48" borderId="13" applyNumberFormat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5" fillId="32" borderId="11" applyNumberFormat="0" applyAlignment="0" applyProtection="0">
      <alignment vertical="center"/>
    </xf>
    <xf numFmtId="184" fontId="32" fillId="0" borderId="0" applyFon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72" fillId="0" borderId="0">
      <alignment vertical="top"/>
    </xf>
    <xf numFmtId="0" fontId="72" fillId="0" borderId="0">
      <alignment vertical="top"/>
    </xf>
    <xf numFmtId="0" fontId="110" fillId="14" borderId="0" applyNumberFormat="0" applyBorder="0" applyAlignment="0" applyProtection="0"/>
    <xf numFmtId="0" fontId="54" fillId="14" borderId="0" applyNumberFormat="0" applyBorder="0" applyAlignment="0" applyProtection="0">
      <alignment vertical="center"/>
    </xf>
    <xf numFmtId="0" fontId="111" fillId="11" borderId="0" applyNumberFormat="0" applyBorder="0" applyAlignment="0" applyProtection="0"/>
    <xf numFmtId="0" fontId="66" fillId="11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2" fontId="112" fillId="0" borderId="0" applyFont="0" applyFill="0" applyBorder="0" applyAlignment="0" applyProtection="0"/>
    <xf numFmtId="0" fontId="112" fillId="0" borderId="0"/>
    <xf numFmtId="182" fontId="112" fillId="0" borderId="0" applyFont="0" applyFill="0" applyBorder="0" applyAlignment="0" applyProtection="0"/>
    <xf numFmtId="0" fontId="112" fillId="0" borderId="0"/>
    <xf numFmtId="0" fontId="24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Fill="1"/>
    <xf numFmtId="176" fontId="6" fillId="0" borderId="0" xfId="0" applyNumberFormat="1" applyFont="1" applyFill="1"/>
    <xf numFmtId="177" fontId="6" fillId="0" borderId="0" xfId="0" applyNumberFormat="1" applyFont="1" applyFill="1"/>
    <xf numFmtId="179" fontId="6" fillId="0" borderId="0" xfId="2" applyNumberFormat="1" applyFont="1" applyFill="1" applyBorder="1" applyAlignment="1"/>
    <xf numFmtId="176" fontId="6" fillId="0" borderId="0" xfId="0" quotePrefix="1" applyNumberFormat="1" applyFont="1" applyFill="1"/>
    <xf numFmtId="178" fontId="6" fillId="0" borderId="0" xfId="0" applyNumberFormat="1" applyFont="1" applyFill="1"/>
    <xf numFmtId="177" fontId="6" fillId="0" borderId="0" xfId="0" applyNumberFormat="1" applyFont="1" applyFill="1" applyBorder="1"/>
    <xf numFmtId="179" fontId="6" fillId="0" borderId="0" xfId="0" applyNumberFormat="1" applyFont="1" applyFill="1"/>
    <xf numFmtId="176" fontId="7" fillId="0" borderId="1" xfId="0" applyNumberFormat="1" applyFont="1" applyFill="1" applyBorder="1" applyAlignment="1">
      <alignment horizontal="center" vertical="center"/>
    </xf>
    <xf numFmtId="179" fontId="7" fillId="0" borderId="1" xfId="2" applyNumberFormat="1" applyFont="1" applyFill="1" applyBorder="1" applyAlignment="1">
      <alignment vertical="center"/>
    </xf>
    <xf numFmtId="179" fontId="7" fillId="0" borderId="1" xfId="2" applyNumberFormat="1" applyFont="1" applyFill="1" applyBorder="1" applyAlignment="1" applyProtection="1">
      <alignment vertical="center"/>
      <protection locked="0"/>
    </xf>
    <xf numFmtId="179" fontId="6" fillId="3" borderId="1" xfId="2" applyNumberFormat="1" applyFont="1" applyFill="1" applyBorder="1" applyAlignment="1">
      <alignment vertical="center"/>
    </xf>
    <xf numFmtId="178" fontId="6" fillId="3" borderId="4" xfId="0" applyNumberFormat="1" applyFont="1" applyFill="1" applyBorder="1" applyAlignment="1">
      <alignment vertical="center"/>
    </xf>
    <xf numFmtId="179" fontId="6" fillId="0" borderId="1" xfId="2" applyNumberFormat="1" applyFont="1" applyFill="1" applyBorder="1" applyAlignment="1">
      <alignment vertical="center"/>
    </xf>
    <xf numFmtId="179" fontId="6" fillId="0" borderId="1" xfId="2" applyNumberFormat="1" applyFont="1" applyFill="1" applyBorder="1" applyAlignment="1" applyProtection="1">
      <alignment vertical="center"/>
      <protection locked="0"/>
    </xf>
    <xf numFmtId="179" fontId="6" fillId="0" borderId="1" xfId="2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176" fontId="6" fillId="0" borderId="1" xfId="0" quotePrefix="1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7" fontId="6" fillId="0" borderId="1" xfId="2" applyNumberFormat="1" applyFont="1" applyFill="1" applyBorder="1" applyAlignment="1" applyProtection="1">
      <alignment vertical="center"/>
      <protection locked="0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" xfId="0" quotePrefix="1" applyNumberFormat="1" applyFont="1" applyFill="1" applyBorder="1" applyAlignment="1">
      <alignment horizontal="center" vertical="center"/>
    </xf>
    <xf numFmtId="177" fontId="8" fillId="2" borderId="1" xfId="0" quotePrefix="1" applyNumberFormat="1" applyFont="1" applyFill="1" applyBorder="1" applyAlignment="1">
      <alignment horizontal="center" vertical="center"/>
    </xf>
    <xf numFmtId="0" fontId="11" fillId="0" borderId="0" xfId="0" applyFont="1" applyFill="1"/>
    <xf numFmtId="176" fontId="3" fillId="0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9" fontId="6" fillId="0" borderId="0" xfId="2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8" fontId="6" fillId="4" borderId="0" xfId="0" applyNumberFormat="1" applyFont="1" applyFill="1" applyAlignment="1">
      <alignment vertical="center"/>
    </xf>
    <xf numFmtId="0" fontId="13" fillId="0" borderId="0" xfId="1" applyFont="1">
      <alignment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1" xfId="1" applyFont="1" applyBorder="1" applyAlignment="1">
      <alignment horizontal="center" vertical="center"/>
    </xf>
    <xf numFmtId="14" fontId="13" fillId="0" borderId="1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1" applyNumberFormat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178" fontId="16" fillId="4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179" fontId="6" fillId="6" borderId="1" xfId="2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vertical="center" shrinkToFit="1"/>
    </xf>
    <xf numFmtId="0" fontId="6" fillId="0" borderId="0" xfId="0" applyNumberFormat="1" applyFont="1" applyFill="1" applyAlignment="1">
      <alignment shrinkToFit="1"/>
    </xf>
    <xf numFmtId="0" fontId="13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13" fillId="5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shrinkToFit="1"/>
    </xf>
    <xf numFmtId="179" fontId="6" fillId="6" borderId="1" xfId="2" applyNumberFormat="1" applyFont="1" applyFill="1" applyBorder="1" applyAlignment="1">
      <alignment horizontal="center" vertical="center"/>
    </xf>
    <xf numFmtId="176" fontId="18" fillId="2" borderId="1" xfId="0" quotePrefix="1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4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14" fontId="13" fillId="0" borderId="1" xfId="1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vertical="center"/>
    </xf>
    <xf numFmtId="178" fontId="6" fillId="7" borderId="1" xfId="0" applyNumberFormat="1" applyFont="1" applyFill="1" applyBorder="1" applyAlignment="1">
      <alignment vertical="center"/>
    </xf>
    <xf numFmtId="179" fontId="6" fillId="7" borderId="1" xfId="2" applyNumberFormat="1" applyFont="1" applyFill="1" applyBorder="1" applyAlignment="1">
      <alignment vertical="center"/>
    </xf>
    <xf numFmtId="176" fontId="6" fillId="7" borderId="0" xfId="0" applyNumberFormat="1" applyFont="1" applyFill="1"/>
    <xf numFmtId="176" fontId="6" fillId="7" borderId="0" xfId="0" applyNumberFormat="1" applyFont="1" applyFill="1" applyAlignment="1">
      <alignment horizontal="center" vertical="center"/>
    </xf>
    <xf numFmtId="178" fontId="6" fillId="7" borderId="0" xfId="0" applyNumberFormat="1" applyFont="1" applyFill="1"/>
    <xf numFmtId="178" fontId="6" fillId="7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25" fillId="0" borderId="0" xfId="0" quotePrefix="1" applyNumberFormat="1" applyFont="1" applyFill="1" applyAlignment="1">
      <alignment horizontal="center" vertical="center"/>
    </xf>
    <xf numFmtId="176" fontId="117" fillId="7" borderId="1" xfId="0" applyNumberFormat="1" applyFont="1" applyFill="1" applyBorder="1" applyAlignment="1">
      <alignment horizontal="center" vertical="center"/>
    </xf>
    <xf numFmtId="177" fontId="10" fillId="7" borderId="1" xfId="0" quotePrefix="1" applyNumberFormat="1" applyFont="1" applyFill="1" applyBorder="1" applyAlignment="1">
      <alignment horizontal="center" vertical="center"/>
    </xf>
    <xf numFmtId="176" fontId="7" fillId="7" borderId="1" xfId="0" applyNumberFormat="1" applyFont="1" applyFill="1" applyBorder="1" applyAlignment="1">
      <alignment vertical="center"/>
    </xf>
    <xf numFmtId="178" fontId="6" fillId="7" borderId="0" xfId="0" applyNumberFormat="1" applyFont="1" applyFill="1"/>
    <xf numFmtId="176" fontId="6" fillId="7" borderId="0" xfId="0" applyNumberFormat="1" applyFont="1" applyFill="1"/>
    <xf numFmtId="0" fontId="8" fillId="0" borderId="0" xfId="0" applyNumberFormat="1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116" fillId="0" borderId="1" xfId="0" quotePrefix="1" applyNumberFormat="1" applyFont="1" applyFill="1" applyBorder="1" applyAlignment="1">
      <alignment horizontal="center" vertical="center"/>
    </xf>
    <xf numFmtId="0" fontId="114" fillId="0" borderId="1" xfId="0" applyNumberFormat="1" applyFont="1" applyFill="1" applyBorder="1" applyAlignment="1">
      <alignment vertical="center" shrinkToFit="1"/>
    </xf>
    <xf numFmtId="0" fontId="115" fillId="0" borderId="1" xfId="0" applyNumberFormat="1" applyFont="1" applyFill="1" applyBorder="1" applyAlignment="1">
      <alignment horizontal="center" vertical="center" shrinkToFit="1"/>
    </xf>
    <xf numFmtId="0" fontId="114" fillId="6" borderId="1" xfId="0" applyNumberFormat="1" applyFont="1" applyFill="1" applyBorder="1" applyAlignment="1">
      <alignment horizontal="center" vertical="center" shrinkToFit="1"/>
    </xf>
    <xf numFmtId="0" fontId="114" fillId="0" borderId="1" xfId="0" applyNumberFormat="1" applyFont="1" applyFill="1" applyBorder="1" applyAlignment="1">
      <alignment horizontal="center" vertical="center" shrinkToFit="1"/>
    </xf>
    <xf numFmtId="176" fontId="73" fillId="2" borderId="1" xfId="0" quotePrefix="1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177" fontId="73" fillId="7" borderId="1" xfId="0" quotePrefix="1" applyNumberFormat="1" applyFont="1" applyFill="1" applyBorder="1" applyAlignment="1">
      <alignment horizontal="center" vertical="center"/>
    </xf>
    <xf numFmtId="176" fontId="73" fillId="7" borderId="1" xfId="0" quotePrefix="1" applyNumberFormat="1" applyFont="1" applyFill="1" applyBorder="1" applyAlignment="1">
      <alignment horizontal="center" vertical="center"/>
    </xf>
    <xf numFmtId="0" fontId="118" fillId="0" borderId="0" xfId="0" applyNumberFormat="1" applyFont="1" applyFill="1" applyAlignment="1">
      <alignment horizontal="left"/>
    </xf>
    <xf numFmtId="176" fontId="8" fillId="7" borderId="5" xfId="0" applyNumberFormat="1" applyFont="1" applyFill="1" applyBorder="1" applyAlignment="1">
      <alignment horizontal="center"/>
    </xf>
    <xf numFmtId="176" fontId="8" fillId="7" borderId="6" xfId="0" applyNumberFormat="1" applyFont="1" applyFill="1" applyBorder="1" applyAlignment="1">
      <alignment horizontal="center"/>
    </xf>
    <xf numFmtId="176" fontId="8" fillId="7" borderId="7" xfId="0" applyNumberFormat="1" applyFont="1" applyFill="1" applyBorder="1" applyAlignment="1">
      <alignment horizontal="center"/>
    </xf>
    <xf numFmtId="176" fontId="8" fillId="7" borderId="8" xfId="0" applyNumberFormat="1" applyFont="1" applyFill="1" applyBorder="1" applyAlignment="1">
      <alignment horizontal="center"/>
    </xf>
  </cellXfs>
  <cellStyles count="464">
    <cellStyle name="          _x000d__x000a_shell=progman.exe_x000d__x000a_m" xfId="4"/>
    <cellStyle name="??&amp;_x0012_?&amp;_x000b_?_x0008_*_x0007_?_x0007__x0001__x0001_" xfId="5"/>
    <cellStyle name="?_x001d_?w_x0009__x001a_??_x000c_??U_x0001_%_x0013_|)_x0007__x0001__x0001_" xfId="6"/>
    <cellStyle name="_383 Summary" xfId="7"/>
    <cellStyle name="_383 Summary_2013 01 Metric Payroll" xfId="8"/>
    <cellStyle name="_383 Summary_2013 01 Metric Payroll kl (2)" xfId="9"/>
    <cellStyle name="_383 Summary_2013 02 Spirent TW Payroll" xfId="10"/>
    <cellStyle name="_383 Summary_2013 03 NexPlanar fund request" xfId="11"/>
    <cellStyle name="_383 Summary_2013 03 NexPlanar fund request_JV Taiwan_Payroll-Sep 2013" xfId="12"/>
    <cellStyle name="_383 Summary_Ikanos-1302_Financials_Taiwan" xfId="13"/>
    <cellStyle name="_383 Summary_Ikanos-1302_Financials_Taiwan_JV Taiwan_Payroll-Sep 2013" xfId="14"/>
    <cellStyle name="_383 Summary_JV Taiwan_Payroll-Jan 2013" xfId="451"/>
    <cellStyle name="_383 Summary_JV Taiwan_Payroll-Sep 2013" xfId="15"/>
    <cellStyle name="_383 Summary_TW Ikanos -02 2013" xfId="16"/>
    <cellStyle name="_383 Summary_TW Ikanos -03 2013" xfId="17"/>
    <cellStyle name="_Clients-補充保費匯總 (2)" xfId="18"/>
    <cellStyle name="_Ikanos-1211_Financials_Taiwan" xfId="19"/>
    <cellStyle name="_Ikanos-1302_Financials_Taiwan" xfId="20"/>
    <cellStyle name="_MISTW MRP Feb 2013" xfId="21"/>
    <cellStyle name="_OfficeMax Taiwan Financial 2013 01" xfId="22"/>
    <cellStyle name="_Sep 2010 Accounts package - Taiwan" xfId="23"/>
    <cellStyle name="_Sheet1" xfId="24"/>
    <cellStyle name="_Sheet1_2013 01 Metric Payroll" xfId="25"/>
    <cellStyle name="_Sheet1_2013 01 Metric Payroll kl (2)" xfId="26"/>
    <cellStyle name="_Sheet1_2013 02 Spirent TW Payroll" xfId="27"/>
    <cellStyle name="_Sheet1_2013 03 NexPlanar fund request" xfId="28"/>
    <cellStyle name="_Sheet1_2013 03 NexPlanar fund request_JV Taiwan_Payroll-Sep 2013" xfId="29"/>
    <cellStyle name="_Sheet1_Ikanos-1302_Financials_Taiwan" xfId="30"/>
    <cellStyle name="_Sheet1_Ikanos-1302_Financials_Taiwan_JV Taiwan_Payroll-Sep 2013" xfId="31"/>
    <cellStyle name="_Sheet1_JV Taiwan_Payroll-Jan 2013" xfId="452"/>
    <cellStyle name="_Sheet1_JV Taiwan_Payroll-Sep 2013" xfId="32"/>
    <cellStyle name="_Sheet1_TW Ikanos -02 2013" xfId="33"/>
    <cellStyle name="_Sheet1_TW Ikanos -03 2013" xfId="34"/>
    <cellStyle name="_Spirent TW Jan 2013 FS report v1" xfId="35"/>
    <cellStyle name="_Spirent TW Jan 2013 Vacation accured" xfId="36"/>
    <cellStyle name="_Taiwan_Payroll- Jan 2011v1" xfId="37"/>
    <cellStyle name="¤@¯ë_INCOME97" xfId="38"/>
    <cellStyle name="0,0_x000a__x000a_NA_x000a__x000a_" xfId="39"/>
    <cellStyle name="0,0_x000d__x000a_NA_x000d__x000a_" xfId="40"/>
    <cellStyle name="20% - Accent1" xfId="41"/>
    <cellStyle name="20% - Accent1 2" xfId="42"/>
    <cellStyle name="20% - Accent1_2012 09 Rinchem TW Financial Statement" xfId="43"/>
    <cellStyle name="20% - Accent2" xfId="44"/>
    <cellStyle name="20% - Accent2 2" xfId="45"/>
    <cellStyle name="20% - Accent2_2012 09 Rinchem TW Financial Statement" xfId="46"/>
    <cellStyle name="20% - Accent3" xfId="47"/>
    <cellStyle name="20% - Accent3 2" xfId="48"/>
    <cellStyle name="20% - Accent3_2012 09 Rinchem TW Financial Statement" xfId="49"/>
    <cellStyle name="20% - Accent4" xfId="50"/>
    <cellStyle name="20% - Accent4 2" xfId="51"/>
    <cellStyle name="20% - Accent4_2012 09 Rinchem TW Financial Statement" xfId="52"/>
    <cellStyle name="20% - Accent5" xfId="53"/>
    <cellStyle name="20% - Accent5 2" xfId="54"/>
    <cellStyle name="20% - Accent5_2012 09 Rinchem TW Financial Statement" xfId="55"/>
    <cellStyle name="20% - Accent6" xfId="56"/>
    <cellStyle name="20% - Accent6 2" xfId="57"/>
    <cellStyle name="20% - Accent6_2012 09 Rinchem TW Financial Statement" xfId="58"/>
    <cellStyle name="20% - 强调文字颜色 1" xfId="59"/>
    <cellStyle name="20% - 强调文字颜色 2" xfId="60"/>
    <cellStyle name="20% - 强调文字颜色 3" xfId="61"/>
    <cellStyle name="20% - 强调文字颜色 4" xfId="62"/>
    <cellStyle name="20% - 强调文字颜色 5" xfId="63"/>
    <cellStyle name="20% - 强调文字颜色 6" xfId="64"/>
    <cellStyle name="20% - 輔色1 2" xfId="65"/>
    <cellStyle name="20% - 輔色2 2" xfId="66"/>
    <cellStyle name="20% - 輔色3 2" xfId="67"/>
    <cellStyle name="20% - 輔色4 2" xfId="68"/>
    <cellStyle name="20% - 輔色5 2" xfId="69"/>
    <cellStyle name="20% - 輔色6 2" xfId="70"/>
    <cellStyle name="40% - Accent1" xfId="71"/>
    <cellStyle name="40% - Accent1 2" xfId="72"/>
    <cellStyle name="40% - Accent1_2012 09 Rinchem TW Financial Statement" xfId="73"/>
    <cellStyle name="40% - Accent2" xfId="74"/>
    <cellStyle name="40% - Accent2 2" xfId="75"/>
    <cellStyle name="40% - Accent2_2012 09 Rinchem TW Financial Statement" xfId="76"/>
    <cellStyle name="40% - Accent3" xfId="77"/>
    <cellStyle name="40% - Accent3 2" xfId="78"/>
    <cellStyle name="40% - Accent3_2012 09 Rinchem TW Financial Statement" xfId="79"/>
    <cellStyle name="40% - Accent4" xfId="80"/>
    <cellStyle name="40% - Accent4 2" xfId="81"/>
    <cellStyle name="40% - Accent4_2012 09 Rinchem TW Financial Statement" xfId="82"/>
    <cellStyle name="40% - Accent5" xfId="83"/>
    <cellStyle name="40% - Accent5 2" xfId="84"/>
    <cellStyle name="40% - Accent5_2012 09 Rinchem TW Financial Statement" xfId="85"/>
    <cellStyle name="40% - Accent6" xfId="86"/>
    <cellStyle name="40% - Accent6 2" xfId="87"/>
    <cellStyle name="40% - Accent6_2012 09 Rinchem TW Financial Statement" xfId="88"/>
    <cellStyle name="40% - 强调文字颜色 1" xfId="89"/>
    <cellStyle name="40% - 强调文字颜色 2" xfId="90"/>
    <cellStyle name="40% - 强调文字颜色 3" xfId="91"/>
    <cellStyle name="40% - 强调文字颜色 4" xfId="92"/>
    <cellStyle name="40% - 强调文字颜色 5" xfId="93"/>
    <cellStyle name="40% - 强调文字颜色 6" xfId="94"/>
    <cellStyle name="40% - 輔色1 2" xfId="95"/>
    <cellStyle name="40% - 輔色2 2" xfId="96"/>
    <cellStyle name="40% - 輔色3 2" xfId="97"/>
    <cellStyle name="40% - 輔色4 2" xfId="98"/>
    <cellStyle name="40% - 輔色5 2" xfId="99"/>
    <cellStyle name="40% - 輔色6 2" xfId="100"/>
    <cellStyle name="60% - Accent1" xfId="101"/>
    <cellStyle name="60% - Accent1 2" xfId="102"/>
    <cellStyle name="60% - Accent1_2012 09 Rinchem TW Financial Statement" xfId="103"/>
    <cellStyle name="60% - Accent2" xfId="104"/>
    <cellStyle name="60% - Accent2 2" xfId="105"/>
    <cellStyle name="60% - Accent2_2012 09 Rinchem TW Financial Statement" xfId="106"/>
    <cellStyle name="60% - Accent3" xfId="107"/>
    <cellStyle name="60% - Accent3 2" xfId="108"/>
    <cellStyle name="60% - Accent3_2012 09 Rinchem TW Financial Statement" xfId="109"/>
    <cellStyle name="60% - Accent4" xfId="110"/>
    <cellStyle name="60% - Accent4 2" xfId="111"/>
    <cellStyle name="60% - Accent4_2012 09 Rinchem TW Financial Statement" xfId="112"/>
    <cellStyle name="60% - Accent5" xfId="113"/>
    <cellStyle name="60% - Accent5 2" xfId="114"/>
    <cellStyle name="60% - Accent5_2012 09 Rinchem TW Financial Statement" xfId="115"/>
    <cellStyle name="60% - Accent6" xfId="116"/>
    <cellStyle name="60% - Accent6 2" xfId="117"/>
    <cellStyle name="60% - Accent6_2012 09 Rinchem TW Financial Statement" xfId="118"/>
    <cellStyle name="60% - 强调文字颜色 1" xfId="119"/>
    <cellStyle name="60% - 强调文字颜色 2" xfId="120"/>
    <cellStyle name="60% - 强调文字颜色 3" xfId="121"/>
    <cellStyle name="60% - 强调文字颜色 4" xfId="122"/>
    <cellStyle name="60% - 强调文字颜色 5" xfId="123"/>
    <cellStyle name="60% - 强调文字颜色 6" xfId="124"/>
    <cellStyle name="60% - 輔色1 2" xfId="125"/>
    <cellStyle name="60% - 輔色2 2" xfId="126"/>
    <cellStyle name="60% - 輔色3 2" xfId="127"/>
    <cellStyle name="60% - 輔色4 2" xfId="128"/>
    <cellStyle name="60% - 輔色5 2" xfId="129"/>
    <cellStyle name="60% - 輔色6 2" xfId="130"/>
    <cellStyle name="Accent1" xfId="131"/>
    <cellStyle name="Accent1 2" xfId="132"/>
    <cellStyle name="Accent1_2012 09 Rinchem TW Financial Statement" xfId="133"/>
    <cellStyle name="Accent2" xfId="134"/>
    <cellStyle name="Accent2 2" xfId="135"/>
    <cellStyle name="Accent2_2012 09 Rinchem TW Financial Statement" xfId="136"/>
    <cellStyle name="Accent3" xfId="137"/>
    <cellStyle name="Accent3 2" xfId="138"/>
    <cellStyle name="Accent3_2012 09 Rinchem TW Financial Statement" xfId="139"/>
    <cellStyle name="Accent4" xfId="140"/>
    <cellStyle name="Accent4 2" xfId="141"/>
    <cellStyle name="Accent4_2012 09 Rinchem TW Financial Statement" xfId="142"/>
    <cellStyle name="Accent5" xfId="143"/>
    <cellStyle name="Accent5 2" xfId="144"/>
    <cellStyle name="Accent5_2012 09 Rinchem TW Financial Statement" xfId="145"/>
    <cellStyle name="Accent6" xfId="146"/>
    <cellStyle name="Accent6 2" xfId="147"/>
    <cellStyle name="Accent6_2012 09 Rinchem TW Financial Statement" xfId="148"/>
    <cellStyle name="Bad" xfId="149"/>
    <cellStyle name="Bad 2" xfId="150"/>
    <cellStyle name="Bad_2012 09 Rinchem TW Financial Statement" xfId="151"/>
    <cellStyle name="Bottom bold border" xfId="152"/>
    <cellStyle name="Bottom single border" xfId="153"/>
    <cellStyle name="Calc Currency (0)" xfId="154"/>
    <cellStyle name="Calc Currency (2)" xfId="155"/>
    <cellStyle name="Calc Percent (0)" xfId="156"/>
    <cellStyle name="Calc Percent (1)" xfId="157"/>
    <cellStyle name="Calc Percent (2)" xfId="158"/>
    <cellStyle name="Calc Units (0)" xfId="159"/>
    <cellStyle name="Calc Units (1)" xfId="160"/>
    <cellStyle name="Calc Units (2)" xfId="161"/>
    <cellStyle name="Calculation" xfId="162"/>
    <cellStyle name="Calculation 2" xfId="163"/>
    <cellStyle name="Calculation_2012 09 Rinchem TW Financial Statement" xfId="164"/>
    <cellStyle name="Check Cell" xfId="165"/>
    <cellStyle name="Check Cell 2" xfId="166"/>
    <cellStyle name="Check Cell_2012 09 Rinchem TW Financial Statement" xfId="167"/>
    <cellStyle name="Comma [0]" xfId="168"/>
    <cellStyle name="Comma [00]" xfId="169"/>
    <cellStyle name="Comma 2" xfId="170"/>
    <cellStyle name="Comma 2 2" xfId="171"/>
    <cellStyle name="Comma 2 3" xfId="459"/>
    <cellStyle name="Comma 2_2013 02 Rinchem TW Financial Statement v1" xfId="172"/>
    <cellStyle name="Comma 3" xfId="173"/>
    <cellStyle name="Comma 3 2" xfId="174"/>
    <cellStyle name="Comma 4" xfId="175"/>
    <cellStyle name="Comma 5" xfId="176"/>
    <cellStyle name="Comma_#6 Temps &amp; Contractors" xfId="177"/>
    <cellStyle name="Comma0" xfId="178"/>
    <cellStyle name="Company Name" xfId="179"/>
    <cellStyle name="Currency [0]_#6 Temps &amp; Contractors" xfId="180"/>
    <cellStyle name="Currency [00]" xfId="181"/>
    <cellStyle name="Currency 2" xfId="182"/>
    <cellStyle name="Currency 3" xfId="183"/>
    <cellStyle name="Currency 3 2" xfId="184"/>
    <cellStyle name="Currency 4" xfId="185"/>
    <cellStyle name="Currency_#6 Temps &amp; Contractors" xfId="186"/>
    <cellStyle name="Currency0" xfId="187"/>
    <cellStyle name="Date Short" xfId="188"/>
    <cellStyle name="Dezimal_Ciphergen details trans 2001" xfId="189"/>
    <cellStyle name="Enter Currency (0)" xfId="190"/>
    <cellStyle name="Enter Currency (2)" xfId="191"/>
    <cellStyle name="Enter Units (0)" xfId="192"/>
    <cellStyle name="Enter Units (1)" xfId="193"/>
    <cellStyle name="Enter Units (2)" xfId="194"/>
    <cellStyle name="Euro" xfId="195"/>
    <cellStyle name="Excel_BuiltIn_Comma" xfId="196"/>
    <cellStyle name="Explanatory Text" xfId="197"/>
    <cellStyle name="Explanatory Text 2" xfId="198"/>
    <cellStyle name="Explanatory Text_2013 03 NexPlanar fund request" xfId="199"/>
    <cellStyle name="F2" xfId="200"/>
    <cellStyle name="F3" xfId="201"/>
    <cellStyle name="F4" xfId="202"/>
    <cellStyle name="F5" xfId="203"/>
    <cellStyle name="F6" xfId="204"/>
    <cellStyle name="F7" xfId="205"/>
    <cellStyle name="F8" xfId="206"/>
    <cellStyle name="Good" xfId="207"/>
    <cellStyle name="Good 2" xfId="208"/>
    <cellStyle name="Good_2012 09 Rinchem TW Financial Statement" xfId="209"/>
    <cellStyle name="Grey" xfId="210"/>
    <cellStyle name="Header1" xfId="211"/>
    <cellStyle name="Header2" xfId="212"/>
    <cellStyle name="Heading" xfId="213"/>
    <cellStyle name="Heading 1" xfId="214"/>
    <cellStyle name="Heading 1 2" xfId="215"/>
    <cellStyle name="Heading 1_2012 09 Rinchem TW Financial Statement" xfId="216"/>
    <cellStyle name="Heading 2" xfId="217"/>
    <cellStyle name="Heading 2 2" xfId="218"/>
    <cellStyle name="Heading 2_2012 09 Rinchem TW Financial Statement" xfId="219"/>
    <cellStyle name="Heading 3" xfId="220"/>
    <cellStyle name="Heading 3 2" xfId="221"/>
    <cellStyle name="Heading 3_2012 09 Rinchem TW Financial Statement" xfId="222"/>
    <cellStyle name="Heading 4" xfId="223"/>
    <cellStyle name="Heading 4 2" xfId="224"/>
    <cellStyle name="Heading 4_2013 03 NexPlanar fund request" xfId="225"/>
    <cellStyle name="Heading No Underline" xfId="226"/>
    <cellStyle name="Heading With Underline" xfId="227"/>
    <cellStyle name="Input" xfId="228"/>
    <cellStyle name="Input [yellow]" xfId="229"/>
    <cellStyle name="Input 2" xfId="230"/>
    <cellStyle name="Input_2012 06 Salary Officemax" xfId="231"/>
    <cellStyle name="Komma [0]_laroux" xfId="232"/>
    <cellStyle name="Komma_laroux" xfId="233"/>
    <cellStyle name="Link Currency (0)" xfId="234"/>
    <cellStyle name="Link Currency (2)" xfId="235"/>
    <cellStyle name="Link Units (0)" xfId="236"/>
    <cellStyle name="Link Units (1)" xfId="237"/>
    <cellStyle name="Link Units (2)" xfId="238"/>
    <cellStyle name="Linked Cell" xfId="239"/>
    <cellStyle name="Linked Cell 2" xfId="240"/>
    <cellStyle name="Linked Cell_2012 09 Rinchem TW Financial Statement" xfId="241"/>
    <cellStyle name="Neutral" xfId="242"/>
    <cellStyle name="Neutral 2" xfId="243"/>
    <cellStyle name="Neutral_2012 09 Rinchem TW Financial Statement" xfId="244"/>
    <cellStyle name="No Border" xfId="245"/>
    <cellStyle name="no dec" xfId="246"/>
    <cellStyle name="Normal - Style1" xfId="247"/>
    <cellStyle name="Normal 2" xfId="248"/>
    <cellStyle name="Normal 2 2" xfId="249"/>
    <cellStyle name="Normal 2 3" xfId="460"/>
    <cellStyle name="Normal 2_12940 Inventory Reserve MAR-11" xfId="250"/>
    <cellStyle name="Normal 3" xfId="251"/>
    <cellStyle name="Normal 4" xfId="252"/>
    <cellStyle name="Normal 5" xfId="253"/>
    <cellStyle name="Normal 57 3" xfId="254"/>
    <cellStyle name="Normal 6" xfId="255"/>
    <cellStyle name="Normal_# 41-Market &amp;Trends" xfId="256"/>
    <cellStyle name="Note" xfId="257"/>
    <cellStyle name="Note 2" xfId="258"/>
    <cellStyle name="Note_2012 09 Rinchem TW Financial Statement" xfId="259"/>
    <cellStyle name="Number" xfId="260"/>
    <cellStyle name="Output" xfId="261"/>
    <cellStyle name="Output 2" xfId="262"/>
    <cellStyle name="Output Amounts" xfId="263"/>
    <cellStyle name="Output Column Headings" xfId="264"/>
    <cellStyle name="Output Line Items" xfId="265"/>
    <cellStyle name="Output Report Heading" xfId="266"/>
    <cellStyle name="Output Report Title" xfId="267"/>
    <cellStyle name="Output_2012 09 Rinchem TW Financial Statement" xfId="268"/>
    <cellStyle name="palatinoheadingnounderline" xfId="269"/>
    <cellStyle name="Percent (0)" xfId="270"/>
    <cellStyle name="Percent [0]" xfId="271"/>
    <cellStyle name="Percent [00]" xfId="272"/>
    <cellStyle name="Percent [2]" xfId="273"/>
    <cellStyle name="Percent 2" xfId="274"/>
    <cellStyle name="Percent 3" xfId="275"/>
    <cellStyle name="Percent_#6 Temps &amp; Contractors" xfId="276"/>
    <cellStyle name="PrePop Currency (0)" xfId="277"/>
    <cellStyle name="PrePop Currency (2)" xfId="278"/>
    <cellStyle name="PrePop Units (0)" xfId="279"/>
    <cellStyle name="PrePop Units (1)" xfId="280"/>
    <cellStyle name="PrePop Units (2)" xfId="281"/>
    <cellStyle name="Single Border" xfId="282"/>
    <cellStyle name="Standaard_laroux" xfId="283"/>
    <cellStyle name="Standard_Ciphergen details trans 2001" xfId="284"/>
    <cellStyle name="Style 1" xfId="285"/>
    <cellStyle name="STYLE1" xfId="286"/>
    <cellStyle name="STYLE2" xfId="287"/>
    <cellStyle name="STYLE2 2" xfId="288"/>
    <cellStyle name="STYLE2 3" xfId="289"/>
    <cellStyle name="STYLE2 4" xfId="290"/>
    <cellStyle name="STYLE2_2013 02 Rinchem TW Financial Statement v1" xfId="291"/>
    <cellStyle name="STYLE3" xfId="292"/>
    <cellStyle name="STYLE3 2" xfId="293"/>
    <cellStyle name="STYLE4" xfId="294"/>
    <cellStyle name="STYLE5" xfId="295"/>
    <cellStyle name="STYLE5 2" xfId="296"/>
    <cellStyle name="STYLE6" xfId="297"/>
    <cellStyle name="STYLE6 2" xfId="298"/>
    <cellStyle name="Text Indent A" xfId="299"/>
    <cellStyle name="Text Indent B" xfId="300"/>
    <cellStyle name="Text Indent C" xfId="301"/>
    <cellStyle name="Tickmark" xfId="302"/>
    <cellStyle name="Times New Roman" xfId="303"/>
    <cellStyle name="Title" xfId="304"/>
    <cellStyle name="Title 2" xfId="305"/>
    <cellStyle name="Title_2013 03 NexPlanar fund request" xfId="306"/>
    <cellStyle name="Total" xfId="307"/>
    <cellStyle name="Total 2" xfId="308"/>
    <cellStyle name="Total_2012 09 Rinchem TW Financial Statement" xfId="309"/>
    <cellStyle name="Valuta [0]_laroux" xfId="310"/>
    <cellStyle name="Valuta_laroux" xfId="311"/>
    <cellStyle name="Warning Text" xfId="312"/>
    <cellStyle name="Warning Text 2" xfId="313"/>
    <cellStyle name="Warning Text_2013 03 NexPlanar fund request" xfId="314"/>
    <cellStyle name="一般" xfId="0" builtinId="0"/>
    <cellStyle name="一般 10" xfId="315"/>
    <cellStyle name="一般 11" xfId="316"/>
    <cellStyle name="一般 12" xfId="317"/>
    <cellStyle name="一般 13" xfId="318"/>
    <cellStyle name="一般 14" xfId="319"/>
    <cellStyle name="一般 15" xfId="320"/>
    <cellStyle name="一般 16" xfId="321"/>
    <cellStyle name="一般 17" xfId="322"/>
    <cellStyle name="一般 17 2" xfId="323"/>
    <cellStyle name="一般 17_2010.3月薪資清冊(全部)" xfId="324"/>
    <cellStyle name="一般 18" xfId="325"/>
    <cellStyle name="一般 19" xfId="326"/>
    <cellStyle name="一般 2" xfId="1"/>
    <cellStyle name="一般 2 2" xfId="327"/>
    <cellStyle name="一般 20" xfId="328"/>
    <cellStyle name="一般 21" xfId="329"/>
    <cellStyle name="一般 22" xfId="330"/>
    <cellStyle name="一般 23" xfId="331"/>
    <cellStyle name="一般 24" xfId="3"/>
    <cellStyle name="一般 25" xfId="457"/>
    <cellStyle name="一般 26" xfId="463"/>
    <cellStyle name="一般 27" xfId="458"/>
    <cellStyle name="一般 3" xfId="332"/>
    <cellStyle name="一般 4" xfId="333"/>
    <cellStyle name="一般 5" xfId="334"/>
    <cellStyle name="一般 6" xfId="335"/>
    <cellStyle name="一般 7" xfId="336"/>
    <cellStyle name="一般 8" xfId="337"/>
    <cellStyle name="一般 9" xfId="338"/>
    <cellStyle name="千分位" xfId="2" builtinId="3"/>
    <cellStyle name="千分位 2" xfId="340"/>
    <cellStyle name="千分位 3" xfId="341"/>
    <cellStyle name="千分位 4" xfId="342"/>
    <cellStyle name="千分位 5" xfId="343"/>
    <cellStyle name="千分位 6" xfId="339"/>
    <cellStyle name="千分位[0] 2" xfId="345"/>
    <cellStyle name="千分位[0] 3" xfId="344"/>
    <cellStyle name="千位分隔 2" xfId="346"/>
    <cellStyle name="千位分隔 2 2" xfId="461"/>
    <cellStyle name="千位分隔 3" xfId="347"/>
    <cellStyle name="千位分隔_A breakdown of Prof  services" xfId="348"/>
    <cellStyle name="中文字形" xfId="349"/>
    <cellStyle name="中等 2" xfId="350"/>
    <cellStyle name="计算" xfId="448"/>
    <cellStyle name="未定義" xfId="351"/>
    <cellStyle name="汇总" xfId="447"/>
    <cellStyle name="合計 2" xfId="352"/>
    <cellStyle name="好 2" xfId="353"/>
    <cellStyle name="好_2011 富邦人壽 billing" xfId="354"/>
    <cellStyle name="好_2012 09 Rinchem TW Financial Statement" xfId="355"/>
    <cellStyle name="好_2013 01 Metric Payroll kl (2)" xfId="356"/>
    <cellStyle name="好_2013 01 Rinchem Payroll" xfId="357"/>
    <cellStyle name="好_Clients-補充保費匯總 (2)" xfId="358"/>
    <cellStyle name="好_Ikanos-1211_Financials_Taiwan" xfId="359"/>
    <cellStyle name="好_Jordan Valley Taiwan Financial 2013 01" xfId="360"/>
    <cellStyle name="好_JV Taiwan_Payroll-Jan 2013" xfId="361"/>
    <cellStyle name="好_JV Taiwan_Payroll-Sep 2013" xfId="362"/>
    <cellStyle name="好_OfficeMax Taiwan Financial 2013 01" xfId="363"/>
    <cellStyle name="好_OfficeMax Taiwan Financial 2013 02" xfId="453"/>
    <cellStyle name="好_Rinchem補充保費匯總-雇主2%" xfId="364"/>
    <cellStyle name="好_Spirent TW Feb 2013 FS report v2" xfId="454"/>
    <cellStyle name="好_Spirent TW Jan 2013 FS report v1" xfId="365"/>
    <cellStyle name="好_TW Ikanos -02 2013" xfId="366"/>
    <cellStyle name="好_TW Ikanos -03 2013" xfId="367"/>
    <cellStyle name="百分比 2" xfId="369"/>
    <cellStyle name="百分比 3" xfId="370"/>
    <cellStyle name="百分比 4" xfId="368"/>
    <cellStyle name="注释" xfId="371"/>
    <cellStyle name="货币 2" xfId="449"/>
    <cellStyle name="标题" xfId="441"/>
    <cellStyle name="标题 1" xfId="442"/>
    <cellStyle name="标题 2" xfId="443"/>
    <cellStyle name="标题 3" xfId="444"/>
    <cellStyle name="标题 4" xfId="445"/>
    <cellStyle name="計算方式 2" xfId="372"/>
    <cellStyle name="差" xfId="373"/>
    <cellStyle name="样式 1" xfId="374"/>
    <cellStyle name="桁区切り [0.00]_Bank Reconciliation and payment checklist" xfId="375"/>
    <cellStyle name="适中" xfId="376"/>
    <cellStyle name="常规 2" xfId="377"/>
    <cellStyle name="常规 2 2" xfId="378"/>
    <cellStyle name="常规 2 3" xfId="379"/>
    <cellStyle name="常规 3" xfId="380"/>
    <cellStyle name="常规 4" xfId="381"/>
    <cellStyle name="常规 5" xfId="382"/>
    <cellStyle name="常规 5 2" xfId="462"/>
    <cellStyle name="常规_A breakdown of Prof  services" xfId="383"/>
    <cellStyle name="检查单元格" xfId="446"/>
    <cellStyle name="連結的儲存格 2" xfId="384"/>
    <cellStyle name="똿뗦먛귟 [0.00]_PRODUCT DETAIL Q1" xfId="385"/>
    <cellStyle name="똿뗦먛귟_PRODUCT DETAIL Q1" xfId="386"/>
    <cellStyle name="備註 2" xfId="387"/>
    <cellStyle name="强调文字颜色 1" xfId="388"/>
    <cellStyle name="强调文字颜色 2" xfId="389"/>
    <cellStyle name="强调文字颜色 3" xfId="390"/>
    <cellStyle name="强调文字颜色 4" xfId="391"/>
    <cellStyle name="强调文字颜色 5" xfId="392"/>
    <cellStyle name="强调文字颜色 6" xfId="393"/>
    <cellStyle name="链接单元格" xfId="450"/>
    <cellStyle name="解释性文本" xfId="394"/>
    <cellStyle name="输入" xfId="395"/>
    <cellStyle name="输出" xfId="396"/>
    <cellStyle name="說明文字 2" xfId="397"/>
    <cellStyle name="輔色1 2" xfId="398"/>
    <cellStyle name="輔色2 2" xfId="399"/>
    <cellStyle name="輔色3 2" xfId="400"/>
    <cellStyle name="輔色4 2" xfId="401"/>
    <cellStyle name="輔色5 2" xfId="402"/>
    <cellStyle name="輔色6 2" xfId="403"/>
    <cellStyle name="標準_25E" xfId="404"/>
    <cellStyle name="標題 1 2" xfId="406"/>
    <cellStyle name="標題 2 2" xfId="407"/>
    <cellStyle name="標題 3 2" xfId="408"/>
    <cellStyle name="標題 4 2" xfId="409"/>
    <cellStyle name="標題 5" xfId="405"/>
    <cellStyle name="樣式 1" xfId="410"/>
    <cellStyle name="樣式 2" xfId="411"/>
    <cellStyle name="樣式 3" xfId="412"/>
    <cellStyle name="輸入 2" xfId="413"/>
    <cellStyle name="輸出 2" xfId="414"/>
    <cellStyle name="檢查儲存格 2" xfId="415"/>
    <cellStyle name="믅됞 [0.00]_PRODUCT DETAIL Q1" xfId="416"/>
    <cellStyle name="믅됞_PRODUCT DETAIL Q1" xfId="417"/>
    <cellStyle name="壞 2" xfId="418"/>
    <cellStyle name="壞_2011 富邦人壽 billing" xfId="419"/>
    <cellStyle name="壞_2013 01 Metric Payroll kl (2)" xfId="420"/>
    <cellStyle name="壞_2013 01 Rinchem Payroll" xfId="421"/>
    <cellStyle name="壞_2013 02 Rinchem TW Financial Statement v1" xfId="422"/>
    <cellStyle name="壞_Clients-補充保費匯總 (2)" xfId="423"/>
    <cellStyle name="壞_Ikanos-1211_Financials_Taiwan" xfId="424"/>
    <cellStyle name="壞_Jordan Valley Taiwan Financial 2013 01" xfId="425"/>
    <cellStyle name="壞_JV Taiwan_Payroll-Jan 2013" xfId="426"/>
    <cellStyle name="壞_JV Taiwan_Payroll-Sep 2013" xfId="427"/>
    <cellStyle name="壞_OfficeMax Taiwan Financial 2013 01" xfId="428"/>
    <cellStyle name="壞_OfficeMax Taiwan Financial 2013 02" xfId="455"/>
    <cellStyle name="壞_Spirent TW Feb 2013 FS report v2" xfId="456"/>
    <cellStyle name="壞_Spirent TW Jan 2013 FS report v1" xfId="429"/>
    <cellStyle name="壞_TW Ikanos -02 2013" xfId="430"/>
    <cellStyle name="壞_TW Ikanos -03 2013" xfId="431"/>
    <cellStyle name="뷭?_BOOKSHIP" xfId="432"/>
    <cellStyle name="警告文本" xfId="433"/>
    <cellStyle name="警告文字 2" xfId="434"/>
    <cellStyle name="쉼표 [0] 5" xfId="435"/>
    <cellStyle name="쉼표_payrollformat (2)" xfId="436"/>
    <cellStyle name="콤마 [0]_~0054412" xfId="437"/>
    <cellStyle name="콤마_~0054412" xfId="438"/>
    <cellStyle name="표준 2" xfId="439"/>
    <cellStyle name="표준_Balance List (Nov'04)" xfId="44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4C8DB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66FFFF"/>
      <color rgb="FFCCFF66"/>
      <color rgb="FFCCFF33"/>
      <color rgb="FF00FFCC"/>
      <color rgb="FFCCECFF"/>
      <color rgb="FF33CCCC"/>
      <color rgb="FFFF99FF"/>
      <color rgb="FFFF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B1" zoomScaleNormal="100" workbookViewId="0">
      <pane ySplit="2" topLeftCell="A3" activePane="bottomLeft" state="frozen"/>
      <selection pane="bottomLeft" activeCell="C12" sqref="C12"/>
    </sheetView>
  </sheetViews>
  <sheetFormatPr defaultRowHeight="15"/>
  <cols>
    <col min="1" max="1" width="5" style="35" customWidth="1"/>
    <col min="2" max="2" width="16.5703125" style="35" customWidth="1"/>
    <col min="3" max="3" width="27.7109375" style="54" customWidth="1"/>
    <col min="4" max="4" width="27.140625" style="38" customWidth="1"/>
    <col min="5" max="5" width="17.85546875" style="38" customWidth="1"/>
    <col min="6" max="6" width="21.28515625" style="38" customWidth="1"/>
    <col min="7" max="7" width="63.85546875" style="39" customWidth="1"/>
    <col min="8" max="16384" width="9.140625" style="35"/>
  </cols>
  <sheetData>
    <row r="1" spans="1:7" ht="26.25" customHeight="1">
      <c r="A1" s="36">
        <v>1</v>
      </c>
      <c r="B1" s="69" t="s">
        <v>34</v>
      </c>
      <c r="C1" s="53" t="s">
        <v>36</v>
      </c>
      <c r="D1" s="40" t="s">
        <v>8</v>
      </c>
      <c r="E1" s="41" t="s">
        <v>35</v>
      </c>
      <c r="F1" s="42" t="s">
        <v>9</v>
      </c>
      <c r="G1" s="43" t="s">
        <v>7</v>
      </c>
    </row>
    <row r="2" spans="1:7" ht="30.75" customHeight="1">
      <c r="B2" s="48" t="s">
        <v>31</v>
      </c>
      <c r="C2" s="48" t="s">
        <v>10</v>
      </c>
      <c r="D2" s="23" t="s">
        <v>11</v>
      </c>
      <c r="E2" s="24" t="s">
        <v>12</v>
      </c>
      <c r="F2" s="24" t="s">
        <v>13</v>
      </c>
      <c r="G2" s="22" t="s">
        <v>14</v>
      </c>
    </row>
    <row r="3" spans="1:7" ht="26.25" customHeight="1">
      <c r="A3" s="36">
        <v>1</v>
      </c>
      <c r="B3" s="66" t="s">
        <v>30</v>
      </c>
      <c r="C3" s="52"/>
      <c r="D3" s="40"/>
      <c r="E3" s="41"/>
      <c r="F3" s="42"/>
      <c r="G3" s="43"/>
    </row>
    <row r="4" spans="1:7" ht="26.25" customHeight="1">
      <c r="A4" s="37">
        <v>2</v>
      </c>
      <c r="B4" s="66" t="s">
        <v>30</v>
      </c>
      <c r="C4" s="52"/>
      <c r="D4" s="40"/>
      <c r="E4" s="41"/>
      <c r="F4" s="42"/>
      <c r="G4" s="43"/>
    </row>
    <row r="5" spans="1:7" ht="26.25" customHeight="1">
      <c r="B5" s="66" t="s">
        <v>30</v>
      </c>
      <c r="C5" s="52"/>
      <c r="D5" s="40"/>
      <c r="E5" s="70"/>
      <c r="F5" s="42"/>
      <c r="G5" s="44"/>
    </row>
    <row r="6" spans="1:7" ht="26.25" customHeight="1">
      <c r="B6" s="66" t="s">
        <v>30</v>
      </c>
      <c r="C6" s="52"/>
      <c r="D6" s="40"/>
      <c r="E6" s="70"/>
      <c r="F6" s="42"/>
      <c r="G6" s="44"/>
    </row>
    <row r="7" spans="1:7" ht="26.25" customHeight="1">
      <c r="B7" s="66" t="s">
        <v>30</v>
      </c>
      <c r="C7" s="52"/>
      <c r="D7" s="40"/>
      <c r="E7" s="70"/>
      <c r="F7" s="42"/>
      <c r="G7" s="44"/>
    </row>
    <row r="8" spans="1:7" ht="26.25" customHeight="1">
      <c r="B8" s="66" t="s">
        <v>30</v>
      </c>
      <c r="C8" s="53"/>
      <c r="D8" s="40"/>
      <c r="E8" s="70"/>
      <c r="F8" s="42"/>
      <c r="G8" s="44"/>
    </row>
    <row r="9" spans="1:7" ht="26.25" customHeight="1">
      <c r="B9" s="67" t="s">
        <v>32</v>
      </c>
      <c r="C9" s="55"/>
      <c r="D9" s="56"/>
      <c r="E9" s="56"/>
      <c r="F9" s="56"/>
      <c r="G9" s="57"/>
    </row>
    <row r="10" spans="1:7" ht="26.25" customHeight="1">
      <c r="B10" s="67" t="s">
        <v>32</v>
      </c>
      <c r="C10" s="55"/>
      <c r="D10" s="56"/>
      <c r="E10" s="56"/>
      <c r="F10" s="56"/>
      <c r="G10" s="57"/>
    </row>
    <row r="11" spans="1:7" ht="26.25" customHeight="1">
      <c r="B11" s="67" t="s">
        <v>32</v>
      </c>
      <c r="C11" s="58"/>
      <c r="D11" s="56"/>
      <c r="E11" s="56"/>
      <c r="F11" s="56"/>
      <c r="G11" s="57"/>
    </row>
    <row r="12" spans="1:7" ht="26.25" customHeight="1">
      <c r="B12" s="66" t="s">
        <v>33</v>
      </c>
      <c r="C12" s="53"/>
      <c r="D12" s="40"/>
      <c r="E12" s="40"/>
      <c r="F12" s="40"/>
      <c r="G12" s="44"/>
    </row>
    <row r="13" spans="1:7" ht="26.25" customHeight="1">
      <c r="B13" s="66" t="s">
        <v>33</v>
      </c>
      <c r="C13" s="53"/>
      <c r="D13" s="40"/>
      <c r="E13" s="40"/>
      <c r="F13" s="40"/>
      <c r="G13" s="44"/>
    </row>
    <row r="14" spans="1:7" ht="26.25" customHeight="1">
      <c r="B14" s="66" t="s">
        <v>33</v>
      </c>
      <c r="C14" s="52"/>
      <c r="D14" s="40"/>
      <c r="E14" s="40"/>
      <c r="F14" s="40"/>
      <c r="G14" s="44"/>
    </row>
    <row r="15" spans="1:7" ht="26.25" customHeight="1">
      <c r="B15" s="68" t="s">
        <v>15</v>
      </c>
      <c r="C15" s="58"/>
      <c r="D15" s="56"/>
      <c r="E15" s="56"/>
      <c r="F15" s="56"/>
      <c r="G15" s="57"/>
    </row>
    <row r="16" spans="1:7" ht="26.25" customHeight="1">
      <c r="B16" s="68" t="s">
        <v>15</v>
      </c>
      <c r="C16" s="58"/>
      <c r="D16" s="56"/>
      <c r="E16" s="56"/>
      <c r="F16" s="56"/>
      <c r="G16" s="57"/>
    </row>
    <row r="17" spans="2:7" ht="26.25" customHeight="1">
      <c r="B17" s="40"/>
      <c r="C17" s="52"/>
      <c r="D17" s="40"/>
      <c r="E17" s="40"/>
      <c r="F17" s="40"/>
      <c r="G17" s="44"/>
    </row>
  </sheetData>
  <phoneticPr fontId="4" type="noConversion"/>
  <pageMargins left="0.74803149606299213" right="0.74803149606299213" top="0.98425196850393704" bottom="0.98425196850393704" header="0.51181102362204722" footer="0.51181102362204722"/>
  <pageSetup scale="68" orientation="landscape" r:id="rId1"/>
  <headerFooter alignWithMargins="0">
    <oddHeader>&amp;R&amp;"新細明體,標準"&amp;22&amp;A&amp;F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27"/>
  <sheetViews>
    <sheetView tabSelected="1" zoomScale="80" zoomScaleNormal="80" workbookViewId="0">
      <pane ySplit="3" topLeftCell="A4" activePane="bottomLeft" state="frozen"/>
      <selection pane="bottomLeft" activeCell="E8" sqref="E8"/>
    </sheetView>
  </sheetViews>
  <sheetFormatPr defaultRowHeight="18"/>
  <cols>
    <col min="1" max="1" width="4" style="85" customWidth="1"/>
    <col min="2" max="2" width="16.5703125" style="51" customWidth="1"/>
    <col min="3" max="3" width="16.5703125" style="2" customWidth="1"/>
    <col min="4" max="5" width="12.5703125" style="2" customWidth="1"/>
    <col min="6" max="6" width="12.5703125" style="3" customWidth="1"/>
    <col min="7" max="7" width="12.5703125" style="2" customWidth="1"/>
    <col min="8" max="8" width="12.5703125" style="3" customWidth="1"/>
    <col min="9" max="9" width="12.5703125" style="2" customWidth="1"/>
    <col min="10" max="10" width="12.5703125" style="3" customWidth="1"/>
    <col min="11" max="11" width="12.5703125" style="2" customWidth="1"/>
    <col min="12" max="12" width="12.5703125" style="3" customWidth="1"/>
    <col min="13" max="13" width="12.5703125" style="2" customWidth="1"/>
    <col min="14" max="14" width="12.5703125" style="3" customWidth="1"/>
    <col min="15" max="15" width="12.5703125" style="2" customWidth="1"/>
    <col min="16" max="16" width="12.5703125" style="3" customWidth="1"/>
    <col min="17" max="17" width="15.85546875" style="1" customWidth="1"/>
    <col min="18" max="18" width="12.42578125" style="1" customWidth="1"/>
    <col min="19" max="19" width="12.42578125" style="74" customWidth="1"/>
    <col min="20" max="20" width="12.28515625" style="74" customWidth="1"/>
    <col min="21" max="16384" width="9.140625" style="1"/>
  </cols>
  <sheetData>
    <row r="1" spans="1:20" ht="26.25" customHeight="1">
      <c r="A1" s="87"/>
      <c r="B1" s="49" t="s">
        <v>37</v>
      </c>
      <c r="C1" s="9" t="s">
        <v>48</v>
      </c>
      <c r="D1" s="10">
        <v>58200</v>
      </c>
      <c r="E1" s="10"/>
      <c r="F1" s="10"/>
      <c r="G1" s="10"/>
      <c r="H1" s="10">
        <v>48978</v>
      </c>
      <c r="I1" s="10"/>
      <c r="J1" s="10"/>
      <c r="K1" s="10"/>
      <c r="L1" s="10"/>
      <c r="M1" s="10"/>
      <c r="N1" s="10"/>
      <c r="O1" s="11"/>
      <c r="P1" s="10"/>
      <c r="Q1" s="61">
        <f>SUM(D1:P1)</f>
        <v>107178</v>
      </c>
      <c r="R1" s="62"/>
      <c r="S1" s="97" t="s">
        <v>39</v>
      </c>
      <c r="T1" s="98"/>
    </row>
    <row r="2" spans="1:20" ht="26.25" customHeight="1">
      <c r="A2" s="86"/>
      <c r="B2" s="64" t="s">
        <v>16</v>
      </c>
      <c r="C2" s="9" t="s">
        <v>1</v>
      </c>
      <c r="D2" s="14"/>
      <c r="E2" s="14"/>
      <c r="F2" s="14"/>
      <c r="G2" s="14"/>
      <c r="H2" s="14">
        <v>2000</v>
      </c>
      <c r="I2" s="14"/>
      <c r="J2" s="14"/>
      <c r="K2" s="14"/>
      <c r="L2" s="14"/>
      <c r="M2" s="14"/>
      <c r="N2" s="14"/>
      <c r="O2" s="14"/>
      <c r="P2" s="14"/>
      <c r="Q2" s="62"/>
      <c r="R2" s="14">
        <f>SUM(D2:P2)</f>
        <v>2000</v>
      </c>
      <c r="S2" s="99"/>
      <c r="T2" s="100"/>
    </row>
    <row r="3" spans="1:20" s="26" customFormat="1" ht="36" customHeight="1">
      <c r="A3" s="22"/>
      <c r="B3" s="48" t="s">
        <v>2</v>
      </c>
      <c r="C3" s="23" t="s">
        <v>3</v>
      </c>
      <c r="D3" s="60" t="s">
        <v>17</v>
      </c>
      <c r="E3" s="24" t="s">
        <v>18</v>
      </c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24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4</v>
      </c>
      <c r="R3" s="92" t="s">
        <v>42</v>
      </c>
      <c r="S3" s="94" t="s">
        <v>46</v>
      </c>
      <c r="T3" s="95" t="s">
        <v>47</v>
      </c>
    </row>
    <row r="4" spans="1:20" ht="26.25" customHeight="1">
      <c r="A4" s="87">
        <v>1</v>
      </c>
      <c r="B4" s="91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0"/>
      <c r="Q4" s="28">
        <f>SUM(D4:P4)</f>
        <v>0</v>
      </c>
      <c r="R4" s="13"/>
      <c r="S4" s="71"/>
      <c r="T4" s="71"/>
    </row>
    <row r="5" spans="1:20" ht="26.25" customHeight="1">
      <c r="A5" s="93"/>
      <c r="B5" s="90"/>
      <c r="C5" s="59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3"/>
      <c r="R5" s="12">
        <f>SUM(D5:P5)</f>
        <v>0</v>
      </c>
      <c r="S5" s="72"/>
      <c r="T5" s="72"/>
    </row>
    <row r="6" spans="1:20" ht="26.25" customHeight="1">
      <c r="A6" s="86">
        <v>2</v>
      </c>
      <c r="B6" s="89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28">
        <f>SUM(D6:P6)</f>
        <v>0</v>
      </c>
      <c r="R6" s="13"/>
      <c r="S6" s="72"/>
      <c r="T6" s="72"/>
    </row>
    <row r="7" spans="1:20" ht="26.25" customHeight="1">
      <c r="A7" s="93"/>
      <c r="B7" s="90"/>
      <c r="C7" s="59" t="s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13"/>
      <c r="R7" s="12">
        <f>SUM(D7:P7)</f>
        <v>0</v>
      </c>
      <c r="S7" s="72"/>
      <c r="T7" s="72"/>
    </row>
    <row r="8" spans="1:20" ht="26.25" customHeight="1">
      <c r="A8" s="86">
        <v>3</v>
      </c>
      <c r="B8" s="91"/>
      <c r="C8" s="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8">
        <f>SUM(D8:P8)</f>
        <v>0</v>
      </c>
      <c r="R8" s="13"/>
      <c r="S8" s="72"/>
      <c r="T8" s="72"/>
    </row>
    <row r="9" spans="1:20" ht="26.25" customHeight="1">
      <c r="A9" s="93"/>
      <c r="B9" s="90"/>
      <c r="C9" s="59" t="s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3"/>
      <c r="R9" s="12">
        <f>SUM(D9:P9)</f>
        <v>0</v>
      </c>
      <c r="S9" s="72"/>
      <c r="T9" s="72"/>
    </row>
    <row r="10" spans="1:20" ht="26.25" customHeight="1">
      <c r="A10" s="86">
        <v>4</v>
      </c>
      <c r="B10" s="91"/>
      <c r="C10" s="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8">
        <f>SUM(D10:P10)</f>
        <v>0</v>
      </c>
      <c r="R10" s="13"/>
      <c r="S10" s="72"/>
      <c r="T10" s="72"/>
    </row>
    <row r="11" spans="1:20" ht="26.25" customHeight="1">
      <c r="A11" s="93"/>
      <c r="B11" s="90"/>
      <c r="C11" s="59" t="s">
        <v>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3"/>
      <c r="R11" s="12">
        <f>SUM(D11:P11)</f>
        <v>0</v>
      </c>
      <c r="S11" s="72"/>
      <c r="T11" s="72"/>
    </row>
    <row r="12" spans="1:20" ht="26.25" customHeight="1">
      <c r="A12" s="86">
        <v>5</v>
      </c>
      <c r="B12" s="91"/>
      <c r="C12" s="9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8">
        <f>SUM(D12:P12)</f>
        <v>0</v>
      </c>
      <c r="R12" s="13"/>
      <c r="S12" s="72"/>
      <c r="T12" s="72"/>
    </row>
    <row r="13" spans="1:20" ht="26.25" customHeight="1">
      <c r="A13" s="93"/>
      <c r="B13" s="90"/>
      <c r="C13" s="59" t="s">
        <v>1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3"/>
      <c r="R13" s="12">
        <f>SUM(D13:P13)</f>
        <v>0</v>
      </c>
      <c r="S13" s="72"/>
      <c r="T13" s="72"/>
    </row>
    <row r="14" spans="1:20" ht="26.25" customHeight="1">
      <c r="A14" s="86">
        <v>6</v>
      </c>
      <c r="B14" s="89"/>
      <c r="C14" s="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8">
        <f>SUM(D14:P14)</f>
        <v>0</v>
      </c>
      <c r="R14" s="13"/>
      <c r="S14" s="72"/>
      <c r="T14" s="72"/>
    </row>
    <row r="15" spans="1:20" ht="26.25" customHeight="1">
      <c r="A15" s="93"/>
      <c r="B15" s="90"/>
      <c r="C15" s="59" t="s">
        <v>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3"/>
      <c r="R15" s="12">
        <f>SUM(D15:P15)</f>
        <v>0</v>
      </c>
      <c r="S15" s="72"/>
      <c r="T15" s="72"/>
    </row>
    <row r="16" spans="1:20" ht="26.25" customHeight="1">
      <c r="A16" s="86"/>
      <c r="B16" s="88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28"/>
      <c r="R16" s="28"/>
      <c r="S16" s="72"/>
      <c r="T16" s="72"/>
    </row>
    <row r="17" spans="1:20" ht="26.25" customHeight="1">
      <c r="A17" s="86"/>
      <c r="B17" s="50"/>
      <c r="C17" s="27" t="s">
        <v>6</v>
      </c>
      <c r="D17" s="14">
        <f t="shared" ref="D17:R17" si="0">SUM(D4:D16)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28">
        <f t="shared" si="0"/>
        <v>0</v>
      </c>
      <c r="R17" s="28">
        <f t="shared" si="0"/>
        <v>0</v>
      </c>
      <c r="S17" s="73">
        <f>SUM(S4:S9)</f>
        <v>0</v>
      </c>
      <c r="T17" s="73">
        <f>SUM(T4:T9)</f>
        <v>0</v>
      </c>
    </row>
    <row r="18" spans="1:20" ht="26.25" customHeight="1">
      <c r="A18" s="86"/>
      <c r="B18" s="50"/>
      <c r="C18" s="18"/>
      <c r="D18" s="18"/>
      <c r="E18" s="19"/>
      <c r="F18" s="20"/>
      <c r="G18" s="14"/>
      <c r="H18" s="14"/>
      <c r="I18" s="14"/>
      <c r="J18" s="14"/>
      <c r="K18" s="14"/>
      <c r="L18" s="14"/>
      <c r="M18" s="14"/>
      <c r="N18" s="14"/>
      <c r="O18" s="21"/>
      <c r="P18" s="20"/>
      <c r="Q18" s="28">
        <f>SUM(D17:P17)</f>
        <v>0</v>
      </c>
      <c r="R18" s="46"/>
      <c r="S18" s="72"/>
      <c r="T18" s="72"/>
    </row>
    <row r="19" spans="1:20" ht="25.5" customHeight="1">
      <c r="Q19" s="34">
        <f>Q17+R17-Q18</f>
        <v>0</v>
      </c>
    </row>
    <row r="20" spans="1:20" ht="25.5" customHeight="1">
      <c r="C20" s="78" t="s">
        <v>40</v>
      </c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9"/>
      <c r="T20" s="75">
        <v>0</v>
      </c>
    </row>
    <row r="21" spans="1:20" ht="25.5" customHeight="1">
      <c r="C21" s="79" t="s">
        <v>41</v>
      </c>
      <c r="D21" s="33">
        <f>2400*D20</f>
        <v>0</v>
      </c>
      <c r="E21" s="33">
        <f t="shared" ref="E21:P21" si="1">2400*E20</f>
        <v>0</v>
      </c>
      <c r="F21" s="33">
        <f t="shared" si="1"/>
        <v>0</v>
      </c>
      <c r="G21" s="33">
        <f t="shared" si="1"/>
        <v>0</v>
      </c>
      <c r="H21" s="33">
        <f t="shared" si="1"/>
        <v>0</v>
      </c>
      <c r="I21" s="33">
        <f t="shared" si="1"/>
        <v>0</v>
      </c>
      <c r="J21" s="33">
        <f t="shared" si="1"/>
        <v>0</v>
      </c>
      <c r="K21" s="33">
        <f t="shared" si="1"/>
        <v>0</v>
      </c>
      <c r="L21" s="33">
        <f t="shared" si="1"/>
        <v>0</v>
      </c>
      <c r="M21" s="33">
        <f t="shared" si="1"/>
        <v>0</v>
      </c>
      <c r="N21" s="33">
        <f t="shared" si="1"/>
        <v>0</v>
      </c>
      <c r="O21" s="33">
        <f t="shared" si="1"/>
        <v>0</v>
      </c>
      <c r="P21" s="33">
        <f t="shared" si="1"/>
        <v>0</v>
      </c>
      <c r="Q21" s="33">
        <f>SUM(E21:P21)</f>
        <v>0</v>
      </c>
      <c r="S21" s="76"/>
      <c r="T21" s="77">
        <f t="shared" ref="T21" si="2">2400*T20</f>
        <v>0</v>
      </c>
    </row>
    <row r="22" spans="1:20" ht="25.5" customHeight="1"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4"/>
      <c r="Q22" s="6"/>
      <c r="S22" s="76"/>
      <c r="T22" s="76"/>
    </row>
    <row r="23" spans="1:20" ht="21" customHeight="1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20" ht="21" customHeight="1">
      <c r="Q24" s="8"/>
    </row>
    <row r="25" spans="1:20">
      <c r="P25" s="7"/>
    </row>
    <row r="27" spans="1:20">
      <c r="P27" s="7"/>
    </row>
  </sheetData>
  <mergeCells count="1">
    <mergeCell ref="S1:T2"/>
  </mergeCells>
  <phoneticPr fontId="2" type="noConversion"/>
  <pageMargins left="0.39370078740157483" right="0.31496062992125984" top="0.86614173228346458" bottom="0.98425196850393704" header="0.51181102362204722" footer="0.51181102362204722"/>
  <pageSetup paperSize="9" scale="56" orientation="landscape" r:id="rId1"/>
  <headerFooter alignWithMargins="0">
    <oddHeader>&amp;L&amp;"微軟正黑體,標準"&amp;20&amp;A&amp;F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S23"/>
  <sheetViews>
    <sheetView zoomScale="80" zoomScaleNormal="80" workbookViewId="0">
      <pane ySplit="3" topLeftCell="A4" activePane="bottomLeft" state="frozen"/>
      <selection pane="bottomLeft" activeCell="E16" sqref="E16"/>
    </sheetView>
  </sheetViews>
  <sheetFormatPr defaultRowHeight="18"/>
  <cols>
    <col min="1" max="1" width="4" style="85" customWidth="1"/>
    <col min="2" max="2" width="16.5703125" style="51" customWidth="1"/>
    <col min="3" max="3" width="16.5703125" style="2" customWidth="1"/>
    <col min="4" max="5" width="12.5703125" style="2" customWidth="1"/>
    <col min="6" max="6" width="12.5703125" style="3" customWidth="1"/>
    <col min="7" max="7" width="12.5703125" style="2" customWidth="1"/>
    <col min="8" max="8" width="12.5703125" style="3" customWidth="1"/>
    <col min="9" max="9" width="12.5703125" style="2" customWidth="1"/>
    <col min="10" max="10" width="12.5703125" style="3" customWidth="1"/>
    <col min="11" max="11" width="12.5703125" style="2" customWidth="1"/>
    <col min="12" max="12" width="12.5703125" style="3" customWidth="1"/>
    <col min="13" max="13" width="12.5703125" style="2" customWidth="1"/>
    <col min="14" max="14" width="12.5703125" style="3" customWidth="1"/>
    <col min="15" max="15" width="12.5703125" style="2" customWidth="1"/>
    <col min="16" max="16" width="12.5703125" style="3" customWidth="1"/>
    <col min="17" max="17" width="15.7109375" style="1" customWidth="1"/>
    <col min="18" max="18" width="13.5703125" style="1" customWidth="1"/>
    <col min="19" max="19" width="15.7109375" style="84" customWidth="1"/>
    <col min="20" max="16384" width="9.140625" style="1"/>
  </cols>
  <sheetData>
    <row r="1" spans="1:19" ht="26.25" customHeight="1">
      <c r="A1" s="87"/>
      <c r="B1" s="49" t="s">
        <v>38</v>
      </c>
      <c r="C1" s="9" t="s">
        <v>49</v>
      </c>
      <c r="D1" s="10">
        <v>60000</v>
      </c>
      <c r="E1" s="10">
        <v>60000</v>
      </c>
      <c r="F1" s="10">
        <v>60000</v>
      </c>
      <c r="G1" s="10">
        <v>60000</v>
      </c>
      <c r="H1" s="10">
        <v>60000</v>
      </c>
      <c r="I1" s="10">
        <v>60000</v>
      </c>
      <c r="J1" s="10">
        <v>60000</v>
      </c>
      <c r="K1" s="10">
        <v>60000</v>
      </c>
      <c r="L1" s="10">
        <v>60000</v>
      </c>
      <c r="M1" s="10">
        <v>60000</v>
      </c>
      <c r="N1" s="10">
        <v>60000</v>
      </c>
      <c r="O1" s="10">
        <v>60000</v>
      </c>
      <c r="P1" s="10">
        <v>60000</v>
      </c>
      <c r="Q1" s="61">
        <f>SUM(D1:P1)</f>
        <v>780000</v>
      </c>
      <c r="R1" s="62"/>
      <c r="S1" s="82"/>
    </row>
    <row r="2" spans="1:19" ht="26.25" customHeight="1">
      <c r="A2" s="86"/>
      <c r="B2" s="63" t="s">
        <v>16</v>
      </c>
      <c r="C2" s="9" t="s">
        <v>1</v>
      </c>
      <c r="D2" s="14">
        <v>6000</v>
      </c>
      <c r="E2" s="14">
        <v>6000</v>
      </c>
      <c r="F2" s="14">
        <v>6000</v>
      </c>
      <c r="G2" s="14">
        <v>6000</v>
      </c>
      <c r="H2" s="14">
        <v>6000</v>
      </c>
      <c r="I2" s="14">
        <v>6000</v>
      </c>
      <c r="J2" s="14">
        <v>6000</v>
      </c>
      <c r="K2" s="14">
        <v>6000</v>
      </c>
      <c r="L2" s="14">
        <v>6000</v>
      </c>
      <c r="M2" s="14">
        <v>6000</v>
      </c>
      <c r="N2" s="14">
        <v>6000</v>
      </c>
      <c r="O2" s="14">
        <v>6000</v>
      </c>
      <c r="P2" s="14">
        <v>6000</v>
      </c>
      <c r="Q2" s="62"/>
      <c r="R2" s="14">
        <f>SUM(D2:P2)</f>
        <v>78000</v>
      </c>
      <c r="S2" s="80" t="s">
        <v>44</v>
      </c>
    </row>
    <row r="3" spans="1:19" s="26" customFormat="1" ht="36" customHeight="1">
      <c r="A3" s="22"/>
      <c r="B3" s="48" t="s">
        <v>2</v>
      </c>
      <c r="C3" s="23" t="s">
        <v>3</v>
      </c>
      <c r="D3" s="60" t="s">
        <v>17</v>
      </c>
      <c r="E3" s="24" t="s">
        <v>18</v>
      </c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24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4</v>
      </c>
      <c r="R3" s="25" t="s">
        <v>5</v>
      </c>
      <c r="S3" s="81" t="s">
        <v>45</v>
      </c>
    </row>
    <row r="4" spans="1:19" ht="26.25" customHeight="1">
      <c r="A4" s="87">
        <v>1</v>
      </c>
      <c r="B4" s="89" t="s">
        <v>43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8">
        <f>SUM(D4:P4)</f>
        <v>0</v>
      </c>
      <c r="R4" s="13"/>
      <c r="S4" s="82"/>
    </row>
    <row r="5" spans="1:19" ht="26.25" customHeight="1">
      <c r="A5" s="93"/>
      <c r="B5" s="90"/>
      <c r="C5" s="59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3"/>
      <c r="R5" s="12">
        <f>SUM(D5:P5)</f>
        <v>0</v>
      </c>
      <c r="S5" s="82"/>
    </row>
    <row r="6" spans="1:19" ht="26.25" customHeight="1">
      <c r="A6" s="86">
        <v>2</v>
      </c>
      <c r="B6" s="91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28">
        <f>SUM(D6:P6)</f>
        <v>0</v>
      </c>
      <c r="R6" s="13"/>
      <c r="S6" s="82"/>
    </row>
    <row r="7" spans="1:19" ht="26.25" customHeight="1">
      <c r="A7" s="93"/>
      <c r="B7" s="90"/>
      <c r="C7" s="59" t="s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13"/>
      <c r="R7" s="12">
        <f>SUM(D7:P7)</f>
        <v>0</v>
      </c>
      <c r="S7" s="82"/>
    </row>
    <row r="8" spans="1:19" ht="26.25" customHeight="1">
      <c r="A8" s="86">
        <v>3</v>
      </c>
      <c r="B8" s="91"/>
      <c r="C8" s="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8">
        <f>SUM(D8:P8)</f>
        <v>0</v>
      </c>
      <c r="R8" s="13"/>
      <c r="S8" s="82"/>
    </row>
    <row r="9" spans="1:19" ht="26.25" customHeight="1">
      <c r="A9" s="93"/>
      <c r="B9" s="90"/>
      <c r="C9" s="59" t="s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3"/>
      <c r="R9" s="12">
        <f>SUM(D9:P9)</f>
        <v>0</v>
      </c>
      <c r="S9" s="82"/>
    </row>
    <row r="10" spans="1:19" ht="26.25" customHeight="1">
      <c r="A10" s="86">
        <v>4</v>
      </c>
      <c r="B10" s="91"/>
      <c r="C10" s="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8">
        <f>SUM(D10:P10)</f>
        <v>0</v>
      </c>
      <c r="R10" s="13"/>
      <c r="S10" s="82"/>
    </row>
    <row r="11" spans="1:19" ht="26.25" customHeight="1">
      <c r="A11" s="93"/>
      <c r="B11" s="90"/>
      <c r="C11" s="59" t="s">
        <v>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3"/>
      <c r="R11" s="12">
        <f>SUM(D11:P11)</f>
        <v>0</v>
      </c>
      <c r="S11" s="82"/>
    </row>
    <row r="12" spans="1:19" ht="26.25" customHeight="1">
      <c r="A12" s="86"/>
      <c r="B12" s="88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28"/>
      <c r="R12" s="28"/>
      <c r="S12" s="82"/>
    </row>
    <row r="13" spans="1:19" ht="26.25" customHeight="1">
      <c r="A13" s="86"/>
      <c r="B13" s="50"/>
      <c r="C13" s="27" t="s">
        <v>6</v>
      </c>
      <c r="D13" s="14">
        <f t="shared" ref="D13:S13" si="0">SUM(D4:D12)</f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0</v>
      </c>
      <c r="O13" s="14">
        <f t="shared" si="0"/>
        <v>0</v>
      </c>
      <c r="P13" s="14">
        <f t="shared" si="0"/>
        <v>0</v>
      </c>
      <c r="Q13" s="28">
        <f t="shared" si="0"/>
        <v>0</v>
      </c>
      <c r="R13" s="28">
        <f t="shared" si="0"/>
        <v>0</v>
      </c>
      <c r="S13" s="82">
        <f t="shared" si="0"/>
        <v>0</v>
      </c>
    </row>
    <row r="14" spans="1:19" ht="26.25" customHeight="1">
      <c r="A14" s="86"/>
      <c r="B14" s="50"/>
      <c r="C14" s="18"/>
      <c r="D14" s="18"/>
      <c r="E14" s="19"/>
      <c r="F14" s="20"/>
      <c r="G14" s="14"/>
      <c r="H14" s="14"/>
      <c r="I14" s="14"/>
      <c r="J14" s="14"/>
      <c r="K14" s="14"/>
      <c r="L14" s="14"/>
      <c r="M14" s="14"/>
      <c r="N14" s="14"/>
      <c r="O14" s="21"/>
      <c r="P14" s="20"/>
      <c r="Q14" s="28">
        <f>SUM(D13:P13)</f>
        <v>0</v>
      </c>
      <c r="R14" s="46"/>
      <c r="S14" s="82"/>
    </row>
    <row r="15" spans="1:19" ht="25.5" customHeight="1">
      <c r="Q15" s="45">
        <f>Q13+R13-Q14</f>
        <v>0</v>
      </c>
    </row>
    <row r="16" spans="1:19" ht="25.5" customHeight="1"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31"/>
      <c r="Q16" s="29"/>
    </row>
    <row r="17" spans="3:19" ht="25.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1"/>
      <c r="Q17" s="33"/>
      <c r="S17" s="83"/>
    </row>
    <row r="18" spans="3:19" ht="25.5" customHeight="1"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  <c r="Q18" s="6"/>
      <c r="S18" s="83"/>
    </row>
    <row r="19" spans="3:19" ht="21" customHeight="1"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3:19" ht="21" customHeight="1">
      <c r="Q20" s="8"/>
    </row>
    <row r="21" spans="3:19">
      <c r="P21" s="7"/>
    </row>
    <row r="23" spans="3:19">
      <c r="P23" s="7"/>
    </row>
  </sheetData>
  <phoneticPr fontId="2" type="noConversion"/>
  <pageMargins left="0.43307086614173229" right="0.39370078740157483" top="0.86614173228346458" bottom="0.98425196850393704" header="0.51181102362204722" footer="0.51181102362204722"/>
  <pageSetup scale="54" orientation="landscape" r:id="rId1"/>
  <headerFooter alignWithMargins="0">
    <oddHeader>&amp;L&amp;"微軟正黑體,標準"&amp;20&amp;A&amp;F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S23"/>
  <sheetViews>
    <sheetView zoomScale="80" zoomScaleNormal="80" workbookViewId="0">
      <pane ySplit="3" topLeftCell="A4" activePane="bottomLeft" state="frozen"/>
      <selection pane="bottomLeft" activeCell="F21" sqref="F21"/>
    </sheetView>
  </sheetViews>
  <sheetFormatPr defaultRowHeight="18"/>
  <cols>
    <col min="1" max="1" width="4" style="85" customWidth="1"/>
    <col min="2" max="2" width="16.5703125" style="51" customWidth="1"/>
    <col min="3" max="3" width="16.5703125" style="2" customWidth="1"/>
    <col min="4" max="5" width="12.5703125" style="2" customWidth="1"/>
    <col min="6" max="6" width="12.5703125" style="3" customWidth="1"/>
    <col min="7" max="7" width="12.5703125" style="2" customWidth="1"/>
    <col min="8" max="8" width="12.5703125" style="3" customWidth="1"/>
    <col min="9" max="9" width="12.5703125" style="2" customWidth="1"/>
    <col min="10" max="10" width="12.5703125" style="3" customWidth="1"/>
    <col min="11" max="11" width="12.5703125" style="2" customWidth="1"/>
    <col min="12" max="12" width="12.5703125" style="3" customWidth="1"/>
    <col min="13" max="13" width="12.5703125" style="2" customWidth="1"/>
    <col min="14" max="14" width="12.5703125" style="3" customWidth="1"/>
    <col min="15" max="15" width="12.5703125" style="2" customWidth="1"/>
    <col min="16" max="16" width="12.5703125" style="3" customWidth="1"/>
    <col min="17" max="17" width="15.7109375" style="1" customWidth="1"/>
    <col min="18" max="18" width="13.5703125" style="1" customWidth="1"/>
    <col min="19" max="19" width="15.7109375" style="84" customWidth="1"/>
    <col min="20" max="16384" width="9.140625" style="1"/>
  </cols>
  <sheetData>
    <row r="1" spans="1:19" ht="26.25" customHeight="1">
      <c r="A1" s="87"/>
      <c r="B1" s="49" t="s">
        <v>0</v>
      </c>
      <c r="C1" s="9" t="s">
        <v>49</v>
      </c>
      <c r="D1" s="10">
        <v>60000</v>
      </c>
      <c r="E1" s="10">
        <v>60000</v>
      </c>
      <c r="F1" s="10">
        <v>60000</v>
      </c>
      <c r="G1" s="10">
        <v>60000</v>
      </c>
      <c r="H1" s="10">
        <v>60000</v>
      </c>
      <c r="I1" s="10">
        <v>60000</v>
      </c>
      <c r="J1" s="10">
        <v>60000</v>
      </c>
      <c r="K1" s="10">
        <v>60000</v>
      </c>
      <c r="L1" s="10">
        <v>60000</v>
      </c>
      <c r="M1" s="10">
        <v>60000</v>
      </c>
      <c r="N1" s="10">
        <v>60000</v>
      </c>
      <c r="O1" s="10">
        <v>60000</v>
      </c>
      <c r="P1" s="10">
        <v>60000</v>
      </c>
      <c r="Q1" s="61">
        <f>SUM(D1:P1)</f>
        <v>780000</v>
      </c>
      <c r="R1" s="62"/>
      <c r="S1" s="82"/>
    </row>
    <row r="2" spans="1:19" ht="26.25" customHeight="1">
      <c r="A2" s="86"/>
      <c r="B2" s="64" t="s">
        <v>16</v>
      </c>
      <c r="C2" s="9" t="s">
        <v>1</v>
      </c>
      <c r="D2" s="14">
        <v>6000</v>
      </c>
      <c r="E2" s="14">
        <v>6000</v>
      </c>
      <c r="F2" s="14">
        <v>6000</v>
      </c>
      <c r="G2" s="14">
        <v>6000</v>
      </c>
      <c r="H2" s="14">
        <v>6000</v>
      </c>
      <c r="I2" s="14">
        <v>6000</v>
      </c>
      <c r="J2" s="14">
        <v>6000</v>
      </c>
      <c r="K2" s="14">
        <v>6000</v>
      </c>
      <c r="L2" s="14">
        <v>6000</v>
      </c>
      <c r="M2" s="14">
        <v>6000</v>
      </c>
      <c r="N2" s="14">
        <v>6000</v>
      </c>
      <c r="O2" s="14">
        <v>6000</v>
      </c>
      <c r="P2" s="14">
        <v>6000</v>
      </c>
      <c r="Q2" s="62"/>
      <c r="R2" s="14">
        <f>SUM(D2:P2)</f>
        <v>78000</v>
      </c>
      <c r="S2" s="80" t="s">
        <v>44</v>
      </c>
    </row>
    <row r="3" spans="1:19" s="26" customFormat="1" ht="36" customHeight="1">
      <c r="A3" s="22"/>
      <c r="B3" s="48" t="s">
        <v>2</v>
      </c>
      <c r="C3" s="23" t="s">
        <v>3</v>
      </c>
      <c r="D3" s="60" t="s">
        <v>17</v>
      </c>
      <c r="E3" s="24" t="s">
        <v>18</v>
      </c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24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4</v>
      </c>
      <c r="R3" s="25" t="s">
        <v>5</v>
      </c>
      <c r="S3" s="81" t="s">
        <v>45</v>
      </c>
    </row>
    <row r="4" spans="1:19" ht="26.25" customHeight="1">
      <c r="A4" s="87">
        <v>1</v>
      </c>
      <c r="B4" s="8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8">
        <f>SUM(D4:P4)</f>
        <v>0</v>
      </c>
      <c r="R4" s="13"/>
      <c r="S4" s="82"/>
    </row>
    <row r="5" spans="1:19" ht="26.25" customHeight="1">
      <c r="A5" s="93"/>
      <c r="B5" s="90"/>
      <c r="C5" s="59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3"/>
      <c r="R5" s="12">
        <f>SUM(D5:P5)</f>
        <v>0</v>
      </c>
      <c r="S5" s="82"/>
    </row>
    <row r="6" spans="1:19" ht="26.25" customHeight="1">
      <c r="A6" s="86">
        <v>2</v>
      </c>
      <c r="B6" s="91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28">
        <f>SUM(D6:P6)</f>
        <v>0</v>
      </c>
      <c r="R6" s="13"/>
      <c r="S6" s="82"/>
    </row>
    <row r="7" spans="1:19" ht="26.25" customHeight="1">
      <c r="A7" s="93"/>
      <c r="B7" s="90"/>
      <c r="C7" s="59" t="s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13"/>
      <c r="R7" s="12">
        <f>SUM(D7:P7)</f>
        <v>0</v>
      </c>
      <c r="S7" s="82"/>
    </row>
    <row r="8" spans="1:19" ht="26.25" customHeight="1">
      <c r="A8" s="86">
        <v>3</v>
      </c>
      <c r="B8" s="91"/>
      <c r="C8" s="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8">
        <f>SUM(D8:P8)</f>
        <v>0</v>
      </c>
      <c r="R8" s="13"/>
      <c r="S8" s="82"/>
    </row>
    <row r="9" spans="1:19" ht="26.25" customHeight="1">
      <c r="A9" s="93"/>
      <c r="B9" s="90"/>
      <c r="C9" s="59" t="s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3"/>
      <c r="R9" s="12">
        <f>SUM(D9:P9)</f>
        <v>0</v>
      </c>
      <c r="S9" s="82"/>
    </row>
    <row r="10" spans="1:19" ht="26.25" customHeight="1">
      <c r="A10" s="86">
        <v>4</v>
      </c>
      <c r="B10" s="91"/>
      <c r="C10" s="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8">
        <f>SUM(D10:P10)</f>
        <v>0</v>
      </c>
      <c r="R10" s="13"/>
      <c r="S10" s="82"/>
    </row>
    <row r="11" spans="1:19" ht="26.25" customHeight="1">
      <c r="A11" s="93"/>
      <c r="B11" s="90"/>
      <c r="C11" s="59" t="s">
        <v>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3"/>
      <c r="R11" s="12">
        <f>SUM(D11:P11)</f>
        <v>0</v>
      </c>
      <c r="S11" s="82"/>
    </row>
    <row r="12" spans="1:19" ht="26.25" customHeight="1">
      <c r="A12" s="86"/>
      <c r="B12" s="88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28"/>
      <c r="R12" s="28"/>
      <c r="S12" s="82"/>
    </row>
    <row r="13" spans="1:19" ht="26.25" customHeight="1">
      <c r="A13" s="86"/>
      <c r="B13" s="50"/>
      <c r="C13" s="27" t="s">
        <v>6</v>
      </c>
      <c r="D13" s="14">
        <f t="shared" ref="D13:S13" si="0">SUM(D4:D12)</f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0</v>
      </c>
      <c r="O13" s="14">
        <f t="shared" si="0"/>
        <v>0</v>
      </c>
      <c r="P13" s="14">
        <f t="shared" si="0"/>
        <v>0</v>
      </c>
      <c r="Q13" s="28">
        <f t="shared" si="0"/>
        <v>0</v>
      </c>
      <c r="R13" s="28">
        <f t="shared" si="0"/>
        <v>0</v>
      </c>
      <c r="S13" s="82">
        <f t="shared" si="0"/>
        <v>0</v>
      </c>
    </row>
    <row r="14" spans="1:19" ht="26.25" customHeight="1">
      <c r="A14" s="86"/>
      <c r="B14" s="50"/>
      <c r="C14" s="18"/>
      <c r="D14" s="18"/>
      <c r="E14" s="19"/>
      <c r="F14" s="20"/>
      <c r="G14" s="14"/>
      <c r="H14" s="14"/>
      <c r="I14" s="14"/>
      <c r="J14" s="14"/>
      <c r="K14" s="14"/>
      <c r="L14" s="14"/>
      <c r="M14" s="14"/>
      <c r="N14" s="14"/>
      <c r="O14" s="21"/>
      <c r="P14" s="20"/>
      <c r="Q14" s="28">
        <f>SUM(D13:P13)</f>
        <v>0</v>
      </c>
      <c r="R14" s="46"/>
      <c r="S14" s="82"/>
    </row>
    <row r="15" spans="1:19" ht="25.5" customHeight="1">
      <c r="Q15" s="45">
        <f>Q13+R13-Q14</f>
        <v>0</v>
      </c>
    </row>
    <row r="16" spans="1:19" ht="25.5" customHeight="1"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31"/>
      <c r="Q16" s="29"/>
    </row>
    <row r="17" spans="3:19" ht="25.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1"/>
      <c r="Q17" s="33"/>
      <c r="S17" s="83"/>
    </row>
    <row r="18" spans="3:19" ht="25.5" customHeight="1"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  <c r="Q18" s="6"/>
      <c r="S18" s="83"/>
    </row>
    <row r="19" spans="3:19" ht="21" customHeight="1"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3:19" ht="21" customHeight="1">
      <c r="Q20" s="8"/>
    </row>
    <row r="21" spans="3:19">
      <c r="P21" s="7"/>
    </row>
    <row r="23" spans="3:19">
      <c r="P23" s="7"/>
    </row>
  </sheetData>
  <phoneticPr fontId="2" type="noConversion"/>
  <pageMargins left="0.43307086614173229" right="0.39370078740157483" top="0.86614173228346458" bottom="0.98425196850393704" header="0.51181102362204722" footer="0.51181102362204722"/>
  <pageSetup scale="54" orientation="landscape" r:id="rId1"/>
  <headerFooter alignWithMargins="0">
    <oddHeader>&amp;L&amp;"微軟正黑體,標準"&amp;20&amp;A&amp;F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23"/>
  <sheetViews>
    <sheetView zoomScale="80" zoomScaleNormal="80" workbookViewId="0">
      <pane ySplit="3" topLeftCell="A4" activePane="bottomLeft" state="frozen"/>
      <selection pane="bottomLeft" activeCell="J22" sqref="J22"/>
    </sheetView>
  </sheetViews>
  <sheetFormatPr defaultRowHeight="18"/>
  <cols>
    <col min="1" max="1" width="4" style="85" customWidth="1"/>
    <col min="2" max="2" width="16.5703125" style="51" customWidth="1"/>
    <col min="3" max="3" width="16.5703125" style="2" customWidth="1"/>
    <col min="4" max="5" width="12.5703125" style="2" customWidth="1"/>
    <col min="6" max="6" width="12.5703125" style="3" customWidth="1"/>
    <col min="7" max="7" width="12.5703125" style="2" customWidth="1"/>
    <col min="8" max="8" width="12.5703125" style="3" customWidth="1"/>
    <col min="9" max="9" width="12.5703125" style="2" customWidth="1"/>
    <col min="10" max="10" width="12.5703125" style="3" customWidth="1"/>
    <col min="11" max="11" width="12.5703125" style="2" customWidth="1"/>
    <col min="12" max="12" width="12.5703125" style="3" customWidth="1"/>
    <col min="13" max="13" width="12.5703125" style="2" customWidth="1"/>
    <col min="14" max="14" width="12.5703125" style="3" customWidth="1"/>
    <col min="15" max="15" width="12.5703125" style="2" customWidth="1"/>
    <col min="16" max="16" width="12.5703125" style="3" customWidth="1"/>
    <col min="17" max="17" width="15.7109375" style="1" customWidth="1"/>
    <col min="18" max="18" width="13.5703125" style="1" customWidth="1"/>
    <col min="19" max="19" width="15.7109375" style="84" customWidth="1"/>
    <col min="20" max="16384" width="9.140625" style="1"/>
  </cols>
  <sheetData>
    <row r="1" spans="1:19" ht="26.25" customHeight="1">
      <c r="A1" s="87"/>
      <c r="B1" s="65" t="s">
        <v>50</v>
      </c>
      <c r="C1" s="9" t="s">
        <v>49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>
        <v>30000</v>
      </c>
      <c r="P1" s="10">
        <v>30000</v>
      </c>
      <c r="Q1" s="61">
        <f>SUM(D1:P1)</f>
        <v>60000</v>
      </c>
      <c r="R1" s="62"/>
      <c r="S1" s="82"/>
    </row>
    <row r="2" spans="1:19" ht="26.25" customHeight="1">
      <c r="A2" s="86"/>
      <c r="B2" s="64" t="s">
        <v>16</v>
      </c>
      <c r="C2" s="9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>
        <v>6000</v>
      </c>
      <c r="P2" s="14">
        <v>6000</v>
      </c>
      <c r="Q2" s="62"/>
      <c r="R2" s="14">
        <f>SUM(D2:P2)</f>
        <v>12000</v>
      </c>
      <c r="S2" s="80" t="s">
        <v>44</v>
      </c>
    </row>
    <row r="3" spans="1:19" s="26" customFormat="1" ht="36" customHeight="1">
      <c r="A3" s="22"/>
      <c r="B3" s="48" t="s">
        <v>2</v>
      </c>
      <c r="C3" s="23" t="s">
        <v>3</v>
      </c>
      <c r="D3" s="60" t="s">
        <v>17</v>
      </c>
      <c r="E3" s="24" t="s">
        <v>18</v>
      </c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24</v>
      </c>
      <c r="L3" s="24" t="s">
        <v>25</v>
      </c>
      <c r="M3" s="24" t="s">
        <v>26</v>
      </c>
      <c r="N3" s="24" t="s">
        <v>27</v>
      </c>
      <c r="O3" s="24" t="s">
        <v>28</v>
      </c>
      <c r="P3" s="24" t="s">
        <v>29</v>
      </c>
      <c r="Q3" s="24" t="s">
        <v>4</v>
      </c>
      <c r="R3" s="25" t="s">
        <v>5</v>
      </c>
      <c r="S3" s="81" t="s">
        <v>45</v>
      </c>
    </row>
    <row r="4" spans="1:19" ht="26.25" customHeight="1">
      <c r="A4" s="87">
        <v>1</v>
      </c>
      <c r="B4" s="8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8">
        <f>SUM(D4:P4)</f>
        <v>0</v>
      </c>
      <c r="R4" s="13"/>
      <c r="S4" s="82"/>
    </row>
    <row r="5" spans="1:19" ht="26.25" customHeight="1">
      <c r="A5" s="93"/>
      <c r="B5" s="90"/>
      <c r="C5" s="59" t="s">
        <v>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3"/>
      <c r="R5" s="12">
        <f>SUM(D5:P5)</f>
        <v>0</v>
      </c>
      <c r="S5" s="82"/>
    </row>
    <row r="6" spans="1:19" ht="26.25" customHeight="1">
      <c r="A6" s="86">
        <v>2</v>
      </c>
      <c r="B6" s="91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28">
        <f>SUM(D6:P6)</f>
        <v>0</v>
      </c>
      <c r="R6" s="13"/>
      <c r="S6" s="82"/>
    </row>
    <row r="7" spans="1:19" ht="26.25" customHeight="1">
      <c r="A7" s="93"/>
      <c r="B7" s="90"/>
      <c r="C7" s="59" t="s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13"/>
      <c r="R7" s="12">
        <f>SUM(D7:P7)</f>
        <v>0</v>
      </c>
      <c r="S7" s="82"/>
    </row>
    <row r="8" spans="1:19" ht="26.25" customHeight="1">
      <c r="A8" s="86">
        <v>3</v>
      </c>
      <c r="B8" s="91"/>
      <c r="C8" s="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8">
        <f>SUM(D8:P8)</f>
        <v>0</v>
      </c>
      <c r="R8" s="13"/>
      <c r="S8" s="82"/>
    </row>
    <row r="9" spans="1:19" ht="26.25" customHeight="1">
      <c r="A9" s="93"/>
      <c r="B9" s="90"/>
      <c r="C9" s="59" t="s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3"/>
      <c r="R9" s="12">
        <f>SUM(D9:P9)</f>
        <v>0</v>
      </c>
      <c r="S9" s="82"/>
    </row>
    <row r="10" spans="1:19" ht="26.25" customHeight="1">
      <c r="A10" s="86">
        <v>4</v>
      </c>
      <c r="B10" s="91"/>
      <c r="C10" s="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8">
        <f>SUM(D10:P10)</f>
        <v>0</v>
      </c>
      <c r="R10" s="13"/>
      <c r="S10" s="82"/>
    </row>
    <row r="11" spans="1:19" ht="26.25" customHeight="1">
      <c r="A11" s="93"/>
      <c r="B11" s="90"/>
      <c r="C11" s="59" t="s">
        <v>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3"/>
      <c r="R11" s="12">
        <f>SUM(D11:P11)</f>
        <v>0</v>
      </c>
      <c r="S11" s="82"/>
    </row>
    <row r="12" spans="1:19" ht="26.25" customHeight="1">
      <c r="A12" s="86"/>
      <c r="B12" s="88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28"/>
      <c r="R12" s="28"/>
      <c r="S12" s="82"/>
    </row>
    <row r="13" spans="1:19" ht="26.25" customHeight="1">
      <c r="A13" s="86"/>
      <c r="B13" s="50"/>
      <c r="C13" s="27" t="s">
        <v>6</v>
      </c>
      <c r="D13" s="14">
        <f>SUM(D4:D9)</f>
        <v>0</v>
      </c>
      <c r="E13" s="14">
        <f t="shared" ref="E13:P13" si="0">SUM(E4:E9)</f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0</v>
      </c>
      <c r="O13" s="14">
        <f t="shared" si="0"/>
        <v>0</v>
      </c>
      <c r="P13" s="14">
        <f t="shared" si="0"/>
        <v>0</v>
      </c>
      <c r="Q13" s="28">
        <f>SUM(Q4:Q12)</f>
        <v>0</v>
      </c>
      <c r="R13" s="28">
        <f>SUM(R4:R12)</f>
        <v>0</v>
      </c>
      <c r="S13" s="82">
        <f>SUM(S4:S12)</f>
        <v>0</v>
      </c>
    </row>
    <row r="14" spans="1:19" ht="26.25" customHeight="1">
      <c r="A14" s="86"/>
      <c r="B14" s="50"/>
      <c r="C14" s="18"/>
      <c r="D14" s="18"/>
      <c r="E14" s="19"/>
      <c r="F14" s="20"/>
      <c r="G14" s="14"/>
      <c r="H14" s="14"/>
      <c r="I14" s="14"/>
      <c r="J14" s="14"/>
      <c r="K14" s="14"/>
      <c r="L14" s="14"/>
      <c r="M14" s="14"/>
      <c r="N14" s="14"/>
      <c r="O14" s="21"/>
      <c r="P14" s="20"/>
      <c r="Q14" s="28">
        <f>SUM(D13:P13)</f>
        <v>0</v>
      </c>
      <c r="R14" s="46"/>
      <c r="S14" s="82"/>
    </row>
    <row r="15" spans="1:19" ht="25.5" customHeight="1">
      <c r="Q15" s="45">
        <f>Q13+R13-Q14</f>
        <v>0</v>
      </c>
    </row>
    <row r="16" spans="1:19" ht="25.5" customHeight="1">
      <c r="A16" s="96" t="s">
        <v>51</v>
      </c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P16" s="31"/>
      <c r="Q16" s="29"/>
    </row>
    <row r="17" spans="3:19" ht="25.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1"/>
      <c r="Q17" s="33"/>
      <c r="S17" s="83"/>
    </row>
    <row r="18" spans="3:19" ht="25.5" customHeight="1"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  <c r="Q18" s="6"/>
      <c r="S18" s="83"/>
    </row>
    <row r="19" spans="3:19" ht="21" customHeight="1"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3:19" ht="21" customHeight="1">
      <c r="Q20" s="8"/>
    </row>
    <row r="21" spans="3:19">
      <c r="P21" s="7"/>
    </row>
    <row r="23" spans="3:19">
      <c r="P23" s="7"/>
    </row>
  </sheetData>
  <phoneticPr fontId="2" type="noConversion"/>
  <pageMargins left="0.43307086614173229" right="0.39370078740157483" top="0.98425196850393704" bottom="0.98425196850393704" header="0.51181102362204722" footer="0.51181102362204722"/>
  <pageSetup scale="54" orientation="landscape" r:id="rId1"/>
  <headerFooter alignWithMargins="0">
    <oddHeader>&amp;L&amp;"微軟正黑體,標準"&amp;22&amp;A&amp;F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基本資料</vt:lpstr>
      <vt:lpstr>薪資 </vt:lpstr>
      <vt:lpstr>租金</vt:lpstr>
      <vt:lpstr>執行業務</vt:lpstr>
      <vt:lpstr>其他所得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User</cp:lastModifiedBy>
  <cp:lastPrinted>2018-01-13T12:57:26Z</cp:lastPrinted>
  <dcterms:created xsi:type="dcterms:W3CDTF">2007-10-16T04:01:27Z</dcterms:created>
  <dcterms:modified xsi:type="dcterms:W3CDTF">2022-12-29T03:22:35Z</dcterms:modified>
</cp:coreProperties>
</file>